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m20\homes20\TjStarling\Desktop\EMT\Classes\2020-21\"/>
    </mc:Choice>
  </mc:AlternateContent>
  <bookViews>
    <workbookView xWindow="0" yWindow="0" windowWidth="25200" windowHeight="12000" tabRatio="822" firstSheet="1" activeTab="1"/>
  </bookViews>
  <sheets>
    <sheet name="Sheet2" sheetId="2" state="hidden" r:id="rId1"/>
    <sheet name="EMT 1st Grading Period" sheetId="5" r:id="rId2"/>
    <sheet name="EMT 2nd Grading Period" sheetId="6" r:id="rId3"/>
    <sheet name="EMT 3rd Grading Period" sheetId="7" r:id="rId4"/>
    <sheet name="EMT 4th Grading Period" sheetId="8" r:id="rId5"/>
  </sheets>
  <definedNames>
    <definedName name="_xlnm.Print_Area" localSheetId="1">'EMT 1st Grading Period'!$A$1:$I$15</definedName>
    <definedName name="_xlnm.Print_Area" localSheetId="2">'EMT 2nd Grading Period'!$A$1:$I$14</definedName>
    <definedName name="_xlnm.Print_Area" localSheetId="3">'EMT 3rd Grading Period'!$A$1:$I$16</definedName>
    <definedName name="_xlnm.Print_Area" localSheetId="4">'EMT 4th Grading Period'!$A$1:$I$18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J133" i="2" l="1"/>
  <c r="L132" i="2"/>
  <c r="L131" i="2"/>
  <c r="L130" i="2"/>
  <c r="A16" i="2" l="1"/>
  <c r="A18" i="2" s="1"/>
  <c r="A19" i="2" s="1"/>
  <c r="A21" i="2" s="1"/>
  <c r="A22" i="2" s="1"/>
  <c r="A24" i="2" s="1"/>
  <c r="A25" i="2" s="1"/>
  <c r="A27" i="2" s="1"/>
  <c r="A29" i="2" s="1"/>
  <c r="A31" i="2" s="1"/>
  <c r="A32" i="2" s="1"/>
  <c r="A34" i="2" s="1"/>
  <c r="A35" i="2" s="1"/>
  <c r="A37" i="2" s="1"/>
  <c r="A38" i="2" s="1"/>
  <c r="A40" i="2" s="1"/>
  <c r="A41" i="2" s="1"/>
  <c r="A43" i="2" s="1"/>
  <c r="A44" i="2" s="1"/>
  <c r="A46" i="2" s="1"/>
  <c r="A47" i="2" s="1"/>
  <c r="A49" i="2" s="1"/>
  <c r="A50" i="2" s="1"/>
  <c r="A52" i="2" s="1"/>
  <c r="A53" i="2" s="1"/>
  <c r="A55" i="2" s="1"/>
  <c r="A56" i="2" s="1"/>
  <c r="A58" i="2" s="1"/>
  <c r="A59" i="2" s="1"/>
  <c r="A61" i="2" s="1"/>
  <c r="A63" i="2" s="1"/>
  <c r="A65" i="2" s="1"/>
  <c r="A66" i="2" s="1"/>
  <c r="A68" i="2" s="1"/>
  <c r="A69" i="2" s="1"/>
  <c r="A71" i="2" s="1"/>
  <c r="A72" i="2" s="1"/>
  <c r="A74" i="2" s="1"/>
  <c r="A75" i="2" s="1"/>
  <c r="A77" i="2" s="1"/>
  <c r="A78" i="2" s="1"/>
  <c r="A80" i="2" s="1"/>
  <c r="A81" i="2" s="1"/>
  <c r="A83" i="2" s="1"/>
  <c r="A84" i="2" s="1"/>
  <c r="A86" i="2" s="1"/>
  <c r="A87" i="2" s="1"/>
  <c r="A89" i="2" s="1"/>
  <c r="A91" i="2" s="1"/>
  <c r="A93" i="2" s="1"/>
  <c r="A94" i="2" s="1"/>
  <c r="A96" i="2" s="1"/>
  <c r="A97" i="2" s="1"/>
  <c r="A99" i="2" s="1"/>
  <c r="A100" i="2" s="1"/>
  <c r="A102" i="2" s="1"/>
  <c r="A103" i="2" s="1"/>
  <c r="A105" i="2" s="1"/>
  <c r="A106" i="2" s="1"/>
  <c r="A108" i="2" s="1"/>
  <c r="A109" i="2" s="1"/>
  <c r="A111" i="2" s="1"/>
  <c r="A112" i="2" s="1"/>
  <c r="A114" i="2" s="1"/>
  <c r="A115" i="2" s="1"/>
  <c r="A117" i="2" s="1"/>
  <c r="A118" i="2" s="1"/>
  <c r="A120" i="2" s="1"/>
  <c r="A121" i="2" s="1"/>
  <c r="A123" i="2" s="1"/>
  <c r="A124" i="2" s="1"/>
  <c r="A126" i="2" s="1"/>
  <c r="A9" i="2"/>
  <c r="A6" i="2"/>
  <c r="A7" i="2" s="1"/>
  <c r="A4" i="2"/>
</calcChain>
</file>

<file path=xl/sharedStrings.xml><?xml version="1.0" encoding="utf-8"?>
<sst xmlns="http://schemas.openxmlformats.org/spreadsheetml/2006/main" count="471" uniqueCount="326">
  <si>
    <t>Prep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</si>
  <si>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</si>
  <si>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</si>
  <si>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</si>
  <si>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</si>
  <si>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</si>
  <si>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</si>
  <si>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</si>
  <si>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</si>
  <si>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</si>
  <si>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</si>
  <si>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</si>
  <si>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</si>
  <si>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</si>
  <si>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</si>
  <si>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</si>
  <si>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</si>
  <si>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</si>
  <si>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</si>
  <si>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</si>
  <si>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</si>
  <si>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</si>
  <si>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</si>
  <si>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</si>
  <si>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</si>
  <si>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</si>
  <si>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</si>
  <si>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</si>
  <si>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</si>
  <si>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</si>
  <si>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</si>
  <si>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</si>
  <si>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</si>
  <si>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</si>
  <si>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</si>
  <si>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CPR</t>
  </si>
  <si>
    <t>Thanksgiving Break</t>
  </si>
  <si>
    <t>Christmas Break</t>
  </si>
  <si>
    <t>Spring Break</t>
  </si>
  <si>
    <t>EMT  - 2020 Calendar</t>
  </si>
  <si>
    <t>In person</t>
  </si>
  <si>
    <t>Vitrual</t>
  </si>
  <si>
    <t>Review - Power point</t>
  </si>
  <si>
    <t>Orientation and Policies &amp; Procedures</t>
  </si>
  <si>
    <t>CPR - Online?</t>
  </si>
  <si>
    <t>Money - Uniforms &amp; T-Shirts Due</t>
  </si>
  <si>
    <t>Lifting and Moving Demo &amp; Practice</t>
  </si>
  <si>
    <t xml:space="preserve">The Well-being of the EMT-B #1  - Chapter #2  </t>
  </si>
  <si>
    <t>Abb Quiz</t>
  </si>
  <si>
    <t xml:space="preserve">CPR Written Test </t>
  </si>
  <si>
    <t xml:space="preserve">Lifting and Moving Patients#1 - Chapter #3 </t>
  </si>
  <si>
    <t>Cot and Stair Chair Demo &amp; Practice</t>
  </si>
  <si>
    <t>Shot Records Due</t>
  </si>
  <si>
    <t>5 Cot Moves</t>
  </si>
  <si>
    <t xml:space="preserve"> Mech Aids Skills Practice</t>
  </si>
  <si>
    <t>Clinical Sign Ups Begin</t>
  </si>
  <si>
    <t>Money - Background Check</t>
  </si>
  <si>
    <t>Life Span #1 - Chapter #8</t>
  </si>
  <si>
    <t>Mech Aids Check-off</t>
  </si>
  <si>
    <t>Mon - Off Laborday</t>
  </si>
  <si>
    <t xml:space="preserve">CPR - Child -Infant </t>
  </si>
  <si>
    <t>CPR - Lecture ????</t>
  </si>
  <si>
    <t>CPR - Adult - AED</t>
  </si>
  <si>
    <t>CPR - Check Off</t>
  </si>
  <si>
    <t>Administrative</t>
  </si>
  <si>
    <t>Walk Through</t>
  </si>
  <si>
    <t>QUIZ #1 Ch 1-3 Quiz - REVIEW ???</t>
  </si>
  <si>
    <t>Medical Terminology - Chapter #5</t>
  </si>
  <si>
    <t>Collect Paperwork</t>
  </si>
  <si>
    <t>Place t-shirt order</t>
  </si>
  <si>
    <t>QUIZ #1 Ch 1-3 Quiz</t>
  </si>
  <si>
    <t>A&amp;P - Chapter #6</t>
  </si>
  <si>
    <t>Pathophysiology  - Chapter #7</t>
  </si>
  <si>
    <t>Lecture A&amp;P - Chapter #6</t>
  </si>
  <si>
    <t>Lecture Pathophysiology  - Chapter #7</t>
  </si>
  <si>
    <t>Medical/Legal and Ethical Issues  - Chapter #4</t>
  </si>
  <si>
    <t>Vital Signs Skills Practice</t>
  </si>
  <si>
    <t>Vital Signs Skills Check-off</t>
  </si>
  <si>
    <t>Flu Shot Due Date</t>
  </si>
  <si>
    <t>Scenario Day</t>
  </si>
  <si>
    <t>Scene Size-Up - Chapter #11</t>
  </si>
  <si>
    <t>The Primary Assessment #1 - Chapter #12</t>
  </si>
  <si>
    <t xml:space="preserve"> Patient Assessment Practice</t>
  </si>
  <si>
    <t>Money - Drug Test &amp; PPD / Uniform Check</t>
  </si>
  <si>
    <t xml:space="preserve">Patient Assessment Check-off </t>
  </si>
  <si>
    <t>Communication &amp; Documentation#1 - Chapter #15</t>
  </si>
  <si>
    <t>Assign - Drug Book</t>
  </si>
  <si>
    <t>Mon - Off Staff Development</t>
  </si>
  <si>
    <t>Wed - Off Fair Day</t>
  </si>
  <si>
    <t>Airway Management  - Chapter #9</t>
  </si>
  <si>
    <t>Respiration and Artificial Ventilation - Chapter #10</t>
  </si>
  <si>
    <t>Lecture Chapters 1-3 Review</t>
  </si>
  <si>
    <t>Lecture Chapters 1-10 Review</t>
  </si>
  <si>
    <t>Vital Signs and Monitoring Devices - Chapter #13</t>
  </si>
  <si>
    <t>EMS Ride Out - lecture</t>
  </si>
  <si>
    <t>Mon &amp; Tue - Off Staff Development</t>
  </si>
  <si>
    <t>Fri - Off BWMU</t>
  </si>
  <si>
    <t xml:space="preserve">Mon - Off MLK </t>
  </si>
  <si>
    <t>Clinical Debrief</t>
  </si>
  <si>
    <t>Lect Respiratory Emergencies</t>
  </si>
  <si>
    <t>Pharmacology - Chapter #16</t>
  </si>
  <si>
    <t>Lect Pharmacology</t>
  </si>
  <si>
    <t>MDI &amp; NEB Skills Practice</t>
  </si>
  <si>
    <t>MDI, NEB &amp; Epi Pen Check-off</t>
  </si>
  <si>
    <t xml:space="preserve">Cardiac Emergencies  - Chapter #18 </t>
  </si>
  <si>
    <t>Lect Cardiac Emergencies</t>
  </si>
  <si>
    <t>Quiz #3 - Chapters 1 - 18</t>
  </si>
  <si>
    <t>Major Exam #4 - Chapters 1 - 24</t>
  </si>
  <si>
    <t>Epi Pen Check-off</t>
  </si>
  <si>
    <t>Allergic Reaction - Chapter #20</t>
  </si>
  <si>
    <t>Poisoning &amp; Overdose Emergencies - Chapter #21</t>
  </si>
  <si>
    <t>Hematologic and Renal Emergencies - Chapter #24</t>
  </si>
  <si>
    <t>Diabetics &amp; AMS - Chapter #19</t>
  </si>
  <si>
    <t>Behavioral Emergencies - Chapter #23</t>
  </si>
  <si>
    <t>Abdominal Emergencies - Chapter #22</t>
  </si>
  <si>
    <t xml:space="preserve">Epi Pen - Practice </t>
  </si>
  <si>
    <t xml:space="preserve">Dstick - Practice </t>
  </si>
  <si>
    <t>Lect AMS &amp; Behavioral Emergencies</t>
  </si>
  <si>
    <t>Bleeding Control Practice &amp; Splinting Practice</t>
  </si>
  <si>
    <t xml:space="preserve">Bleeding Control &amp; Splinting Check-off </t>
  </si>
  <si>
    <t>Medical Clinical Application</t>
  </si>
  <si>
    <t>Medical Clinical Application - Due</t>
  </si>
  <si>
    <t>Medical Note Cards - Due</t>
  </si>
  <si>
    <t>Clinincal Paperwork Check up</t>
  </si>
  <si>
    <t>Mon - Off BWMU</t>
  </si>
  <si>
    <t>Fri - Off Good Friday</t>
  </si>
  <si>
    <t>Trauma Clinical Application</t>
  </si>
  <si>
    <t>Trauma Clinical Application - Due</t>
  </si>
  <si>
    <t>Bleeding and Shock - Chapter #25</t>
  </si>
  <si>
    <t>Soft-Tissue Trauma - Chapter #26</t>
  </si>
  <si>
    <t>Musculoskeletal Trauma - Chapter #28</t>
  </si>
  <si>
    <t xml:space="preserve">Chest &amp; Abdominal Trauma - Chapter #27 </t>
  </si>
  <si>
    <t>Trauma to the Head, Neck, and Spine - Chapter #29</t>
  </si>
  <si>
    <t>Multisystem Trauma - Chapter #30</t>
  </si>
  <si>
    <t>Environmental Emergencies - Chapter #31</t>
  </si>
  <si>
    <t>Assign - ICS 700.b</t>
  </si>
  <si>
    <t>Hazardous Material, MCI and ICS - Chapter #37</t>
  </si>
  <si>
    <t>Highway Safety and Vehicle Extrication - Chapter #38</t>
  </si>
  <si>
    <t xml:space="preserve">Quiz #5 - Chapters 1-34 </t>
  </si>
  <si>
    <t xml:space="preserve">Precision Exam </t>
  </si>
  <si>
    <t>Tutoring</t>
  </si>
  <si>
    <t>NREMT Sign Up</t>
  </si>
  <si>
    <t>EMS Response to Terrorism - Chapter #39</t>
  </si>
  <si>
    <t>EMS Operations - Chapter #36</t>
  </si>
  <si>
    <t>Geriatric Emergencies - Chapter #34</t>
  </si>
  <si>
    <t>Pediatric Emergencies - Chapter #33</t>
  </si>
  <si>
    <t>Patients with Specials Challenges - Chapter #35</t>
  </si>
  <si>
    <t xml:space="preserve">Quiz# 4 - Chapters 1-28 </t>
  </si>
  <si>
    <t>Major Exam# 5 - Chapters 1-31</t>
  </si>
  <si>
    <t>Early Release Days</t>
  </si>
  <si>
    <t>Backboard, KED &amp; Traction Splint Practice</t>
  </si>
  <si>
    <t>Backboard &amp; KED Check Off</t>
  </si>
  <si>
    <t>All Clinical Paperwork Due</t>
  </si>
  <si>
    <t>Lect Bleeding and Shock</t>
  </si>
  <si>
    <t>Assign - Trauma Note Cards</t>
  </si>
  <si>
    <t>Lect Chest &amp; Abdominal Trauma</t>
  </si>
  <si>
    <t>Lect Trauma to the Head, Neck, and Spine</t>
  </si>
  <si>
    <t>Lect Environmental Emergencies</t>
  </si>
  <si>
    <t>OB/GYN Emergencies - Chapter #32</t>
  </si>
  <si>
    <t>Lect OB/GYN Emergencies</t>
  </si>
  <si>
    <t>Lecture Chapters 1-8 Review</t>
  </si>
  <si>
    <t>Quiz #2 - Chapters 1-8</t>
  </si>
  <si>
    <t>Major Exam #3 - Chapters 1-15</t>
  </si>
  <si>
    <t>Secondary Assessment - Chapter #14</t>
  </si>
  <si>
    <t>Lect Pediatric Emergencies</t>
  </si>
  <si>
    <t>Lecture Chapters 1-15 Review</t>
  </si>
  <si>
    <t xml:space="preserve"> Respiratory Emergencies  - Chapter #17 </t>
  </si>
  <si>
    <t>Lect Respiratory/Cardiac Emergencies</t>
  </si>
  <si>
    <t>Lecture Chapters 1-18 Review</t>
  </si>
  <si>
    <t>Lecture Chapters 1-39 Review</t>
  </si>
  <si>
    <t xml:space="preserve"> Major Exam# 6 - Chapters 1-39</t>
  </si>
  <si>
    <t>Assing - Medical Clinical Application</t>
  </si>
  <si>
    <t>Assign - Medical Note Cards</t>
  </si>
  <si>
    <t>Assign - Trauma Clinical Application</t>
  </si>
  <si>
    <t>Trauma Note Cards - Due</t>
  </si>
  <si>
    <t>Clincals End</t>
  </si>
  <si>
    <t>ICS - 700.b - Due</t>
  </si>
  <si>
    <t>Workbook - Due</t>
  </si>
  <si>
    <t>Drug Book - Due</t>
  </si>
  <si>
    <t>Clinicals Begin</t>
  </si>
  <si>
    <t>ICS 100.c - Due</t>
  </si>
  <si>
    <t xml:space="preserve">Assign - ICS 100.c </t>
  </si>
  <si>
    <t>Pass out Paperwork / Books &amp; Workbooks</t>
  </si>
  <si>
    <t>Introduction to Emergency Medical Care - Chapter #1</t>
  </si>
  <si>
    <t xml:space="preserve">Major Exam #2 - Chapters 1-10 </t>
  </si>
  <si>
    <t xml:space="preserve">Major Exam #1 - Chapters 1-6  </t>
  </si>
  <si>
    <t>Class</t>
  </si>
  <si>
    <t>Clinical</t>
  </si>
  <si>
    <t xml:space="preserve">90 Hours Min </t>
  </si>
  <si>
    <t xml:space="preserve">60 Hours Min </t>
  </si>
  <si>
    <t>Date</t>
  </si>
  <si>
    <t>Admin</t>
  </si>
  <si>
    <t>Fair Day</t>
  </si>
  <si>
    <t>Laborday</t>
  </si>
  <si>
    <t>Classroom work 5P</t>
  </si>
  <si>
    <t>Classroom work 6P</t>
  </si>
  <si>
    <t>CPR Lecture</t>
  </si>
  <si>
    <t>CPR - Adult 1 Person</t>
  </si>
  <si>
    <t>CPR - Child, Infant &amp; FBAO</t>
  </si>
  <si>
    <t>CPR Written Exam</t>
  </si>
  <si>
    <t xml:space="preserve">CPR - Check Off's </t>
  </si>
  <si>
    <t>Quiz</t>
  </si>
  <si>
    <t>Introduction to Emergency Medical Care#1  - Chapter #1</t>
  </si>
  <si>
    <t>Introduction to Emergency Medical Care#2  - Chapter #1</t>
  </si>
  <si>
    <t xml:space="preserve">The Well-being of the EMT-B #2  - Chapter #2  </t>
  </si>
  <si>
    <t>QUIZ #1 Ch 1-3 Quiz - REVIEW</t>
  </si>
  <si>
    <t>CH#5 OYO</t>
  </si>
  <si>
    <t>A&amp;P Part #1 - Chapter #6</t>
  </si>
  <si>
    <t>A&amp;P Part #2 - Chapter #6</t>
  </si>
  <si>
    <t>A&amp;P Part #3 - Chapter #6</t>
  </si>
  <si>
    <t>A&amp;P Part #4 - Chapter #6</t>
  </si>
  <si>
    <t>A&amp;P Part #5 - Chapter #6</t>
  </si>
  <si>
    <t>A&amp;P Part #6 - Chapter #6</t>
  </si>
  <si>
    <t>Exams</t>
  </si>
  <si>
    <t>Major Exam #1 - Chapters 1 - 6  - REVIEW</t>
  </si>
  <si>
    <t>Pathophysiology #1 - Chapter #7</t>
  </si>
  <si>
    <t>Ambulance Show &amp; Tell</t>
  </si>
  <si>
    <t>Pathophysiology #2 - Chapter #7</t>
  </si>
  <si>
    <t>Pathophysiology #3 - Chapter #7</t>
  </si>
  <si>
    <t>Mech Aids Skills Practice</t>
  </si>
  <si>
    <t>ICS 100 - Due</t>
  </si>
  <si>
    <t>Life Span #2 - Chapter #8</t>
  </si>
  <si>
    <t>PSAT Day??</t>
  </si>
  <si>
    <t>Quiz # 2 - Chapters 7 &amp; 8 - REVIEW</t>
  </si>
  <si>
    <t>Online sign up: Canvas, Google classroom, Remind, NREMT, Pearson vue, TDSHS</t>
  </si>
  <si>
    <t>9/72020</t>
  </si>
  <si>
    <t>Staff Development</t>
  </si>
  <si>
    <t>Airway Management #1 - Chapter #9</t>
  </si>
  <si>
    <t>Airway Management #2 - Chapter #9</t>
  </si>
  <si>
    <t>Respiration and Artificial Ventilation #1 - Chapter #10</t>
  </si>
  <si>
    <t>Respiration and Artificial Ventilation #2 - Chapter #10</t>
  </si>
  <si>
    <t>Major Exam #2 - Chapters 1 - 10  Question and Answer Session</t>
  </si>
  <si>
    <t>Vital Signs and Monitoring Devices  - Chapter #13</t>
  </si>
  <si>
    <t>Patient Assessment Skill Demonstration</t>
  </si>
  <si>
    <t>The Primary Assessment #2 - Chapter #12</t>
  </si>
  <si>
    <t>Quiz #3 - Chapters 1 - 13 REVIEW</t>
  </si>
  <si>
    <t>Secondary Assessment #1 - Chapter #14</t>
  </si>
  <si>
    <t>Secondary Assessment #2  - Chapter #14</t>
  </si>
  <si>
    <t>Secondary Assessment #3 - Chapter #14</t>
  </si>
  <si>
    <t>Secondary Assessment #4 - Chapter #14</t>
  </si>
  <si>
    <t>Quiz #4- Chapters 1 - 14 REVIEW</t>
  </si>
  <si>
    <t>Drug Book Due</t>
  </si>
  <si>
    <t>Pharmacology#1 - Chapter #16</t>
  </si>
  <si>
    <t>Pharmacology#2 - Chapter #16</t>
  </si>
  <si>
    <t>Major Exam #3 - Chapters 1 - 16  Question and Answer Session</t>
  </si>
  <si>
    <t>Reel Dx/Documentation Practice</t>
  </si>
  <si>
    <t>Uniform Check up</t>
  </si>
  <si>
    <t>1/4 - 1/5</t>
  </si>
  <si>
    <t>Respiratory Emergencies Part #1 - Chapter #17</t>
  </si>
  <si>
    <t>Respiratory Emergencies Part #2 - Chapter #17</t>
  </si>
  <si>
    <t xml:space="preserve">Cardiac Emergencies Part #1 - Chapter #18  </t>
  </si>
  <si>
    <t xml:space="preserve">Cardiac Emergencies Part #2 - Chapter #18  </t>
  </si>
  <si>
    <t xml:space="preserve">Cardiac Emergencies Part #3 - Chapter #18  </t>
  </si>
  <si>
    <t>MLK - Day</t>
  </si>
  <si>
    <t>Quiz# 5- Chapters 1 - 18 - REVIEW</t>
  </si>
  <si>
    <t>Diabetics  &amp; AMS Part #1 - Chapter #19</t>
  </si>
  <si>
    <t>Diabetics &amp; AMS Part #2 - Chapter #19</t>
  </si>
  <si>
    <t>Diabetics &amp; AMS Part #3 - Chapter #19</t>
  </si>
  <si>
    <t xml:space="preserve">Dstick / Epi Pen- Practice </t>
  </si>
  <si>
    <t>Allergic Reaction #1 - Chapter #20</t>
  </si>
  <si>
    <t>Quiz# 6 - Chapters 1- 20  REVIEW</t>
  </si>
  <si>
    <t>Poisoning &amp; Overdose Emergencies #1- Chapter #21</t>
  </si>
  <si>
    <t>Poisoning &amp; Overdose Emergencies #2 - Chapter #21</t>
  </si>
  <si>
    <t>Abdominal Emergencies #1 - Chapter #22</t>
  </si>
  <si>
    <t>Abdominal Emergencies #2 - Chapter #22</t>
  </si>
  <si>
    <t>Behavioral Emergencies #1 - Chapter #23</t>
  </si>
  <si>
    <t>Behavioral Emergencies #2 - Chapter #23</t>
  </si>
  <si>
    <t>Bad Weather Make Up #1</t>
  </si>
  <si>
    <t>Major Exam #4 - Chapters 1 - 24  Question and Answer Session</t>
  </si>
  <si>
    <t>Bleeding and Shock #1 - Chapter #25</t>
  </si>
  <si>
    <t>Bleeding and Shock #2 - Chapter #25</t>
  </si>
  <si>
    <t>Soft-Tissue Trauma #1 - Chapter #26</t>
  </si>
  <si>
    <t>Soft-Tissue Trauma #2 - Chapter #26</t>
  </si>
  <si>
    <t>Quiz# 7 - Chapters 1- 26  REVIEW</t>
  </si>
  <si>
    <t>3/8 - 3/12</t>
  </si>
  <si>
    <t>Good Friday</t>
  </si>
  <si>
    <t xml:space="preserve">Chest &amp; Abdominal Trauma #1 - Chapter #27 </t>
  </si>
  <si>
    <t xml:space="preserve">Chest &amp; Abdominal Trauma #2 - Chapter #27 </t>
  </si>
  <si>
    <t>Musculoskeletal Trauma #1 - Chapter #28</t>
  </si>
  <si>
    <t>Musculoskeletal Trauma #2 - Chapter #28</t>
  </si>
  <si>
    <t>Quiz# 8 - Chapters 1- 28  REVIEW</t>
  </si>
  <si>
    <t>Trauma to the Head, Neck, and Spine #1 - Chapter #29</t>
  </si>
  <si>
    <t>Trauma to the Head, Neck, and Spine #2 - Chapter #29</t>
  </si>
  <si>
    <t>Environmental Emergencies #1 - Chapter #31</t>
  </si>
  <si>
    <t>Environmental Emergencies #2 - Chapter #31</t>
  </si>
  <si>
    <t>Major Exam# 5 - Chapters 1 - 31 Question and Answer Session</t>
  </si>
  <si>
    <t>OB/GYN Emergencies #1 - Chapter #32</t>
  </si>
  <si>
    <t>OB/GYN Emergencies #2 - Chapter #32</t>
  </si>
  <si>
    <t>OB/GYN Emergencies #3 - Chapter #32</t>
  </si>
  <si>
    <t>Pediatric Emergencies #1 - Chapter #33</t>
  </si>
  <si>
    <t>Pediatric Emergencies #2 - Chapter #33</t>
  </si>
  <si>
    <t>Geriatric Emergencies #1 - Chapter #34</t>
  </si>
  <si>
    <t>Geriatric Emergencies #2 - Chapter #34</t>
  </si>
  <si>
    <t xml:space="preserve">Patients with Specials Challenges #1 - Chapter #35 </t>
  </si>
  <si>
    <t>Special Pops Clinical Application</t>
  </si>
  <si>
    <t>WB Due</t>
  </si>
  <si>
    <t>EMS Operations #1 - Chapter #36</t>
  </si>
  <si>
    <t>Helicopter Show &amp; Tell</t>
  </si>
  <si>
    <t>CPP Due</t>
  </si>
  <si>
    <t>EMS Response to Terrorism #1 - Chapter #39</t>
  </si>
  <si>
    <t xml:space="preserve"> Major Exam# 6 - Chapters 1 - 35  Question and Answer Session</t>
  </si>
  <si>
    <t xml:space="preserve"> Major Exam# 7 Final - Chapters 1 - 39  Question and Answer Session / All Make Up Check Offs</t>
  </si>
  <si>
    <t>Bad Weather Make Up #2</t>
  </si>
  <si>
    <t>NREMT Sign Up / Testing / Tutoring</t>
  </si>
  <si>
    <t>Precision Exam &amp; NREMT Sign Up / Testing / Tutoring</t>
  </si>
  <si>
    <t>Pool Day?????</t>
  </si>
  <si>
    <t>Byron Nelson Golf Tournament ????</t>
  </si>
  <si>
    <t xml:space="preserve">Patients with Specials Challenges #2 - Chapter #35 </t>
  </si>
  <si>
    <t>Pediatric Emergencies #3 - Chapter #33</t>
  </si>
  <si>
    <t>EMT 4th Grading Period</t>
  </si>
  <si>
    <t>Note Cards Due</t>
  </si>
  <si>
    <t>EMT 3rd Grading Period</t>
  </si>
  <si>
    <t>Clinical App - Due</t>
  </si>
  <si>
    <t>Clinical PPW Check up</t>
  </si>
  <si>
    <t>11/23 - 11/17</t>
  </si>
  <si>
    <t>Money - Drug Test &amp; PPD</t>
  </si>
  <si>
    <t>Communication &amp; Documentation#2 - Chapter #15</t>
  </si>
  <si>
    <t>Collect Paperwork / Uniform try on</t>
  </si>
  <si>
    <t>EMT 1st Grading Period</t>
  </si>
  <si>
    <t>EMT 2nd Grading Period</t>
  </si>
  <si>
    <t>Paperwork / Books &amp; Workbooks</t>
  </si>
  <si>
    <t>Course Prep</t>
  </si>
  <si>
    <t>Student Walk About</t>
  </si>
  <si>
    <t>Quiz -Abb</t>
  </si>
  <si>
    <t>CPR - Adult 2 Person - BVM</t>
  </si>
  <si>
    <t xml:space="preserve">CPR - Adult 2 Person - AED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</si>
</sst>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3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  <font>
      <sz val="36"/>
      <color theme="1"/>
      <name val="Times New Roman"/>
      <family val="1"/>
    </font>
    <font>
      <sz val="48"/>
      <color theme="1"/>
      <name val="Times New Roman"/>
      <family val="1"/>
    </font>
    <font>
      <sz val="14"/>
      <name val="Times New Roman"/>
      <family val="1"/>
    </font>
    <font>
      <b/>
      <sz val="2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"/>
      <family val="1"/>
    </font>
    <font>
      <sz val="11"/>
      <color theme="1"/>
      <name val="Times"/>
      <family val="1"/>
    </font>
    <font>
      <b/>
      <sz val="20"/>
      <color theme="1"/>
      <name val="Times"/>
      <family val="1"/>
    </font>
    <font>
      <b/>
      <sz val="28"/>
      <color theme="1"/>
      <name val="Times"/>
      <family val="1"/>
    </font>
    <font>
      <b/>
      <sz val="12"/>
      <color theme="1"/>
      <name val="Times"/>
      <family val="1"/>
    </font>
    <font>
      <sz val="12"/>
      <name val="Times"/>
      <family val="1"/>
    </font>
    <font>
      <b/>
      <sz val="11"/>
      <color theme="1"/>
      <name val="Times New Roman"/>
      <family val="1"/>
    </font>
    <font>
      <b/>
      <sz val="10"/>
      <color theme="1"/>
      <name val="Times"/>
      <family val="1"/>
    </font>
    <font>
      <sz val="20"/>
      <color theme="1"/>
      <name val="Times"/>
      <family val="1"/>
    </font>
    <font>
      <b/>
      <sz val="22"/>
      <color theme="1"/>
      <name val="Times"/>
      <family val="1"/>
    </font>
    <font>
      <b/>
      <sz val="24"/>
      <color theme="1"/>
      <name val="Times"/>
      <family val="1"/>
    </font>
    <font>
      <sz val="8"/>
      <color theme="1"/>
      <name val="Times New Roman"/>
      <family val="1"/>
    </font>
    <font>
      <sz val="9"/>
      <color theme="1"/>
      <name val="Times"/>
      <family val="1"/>
    </font>
    <font>
      <b/>
      <sz val="9"/>
      <color theme="1"/>
      <name val="Times"/>
      <family val="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9" borderId="16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 wrapText="1"/>
    </xf>
    <xf numFmtId="164" fontId="1" fillId="2" borderId="32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1" fillId="9" borderId="10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5" borderId="25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7" borderId="25" xfId="0" applyNumberFormat="1" applyFont="1" applyFill="1" applyBorder="1" applyAlignment="1">
      <alignment horizontal="center" vertical="center" wrapText="1"/>
    </xf>
    <xf numFmtId="16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24" xfId="0" applyNumberFormat="1" applyFont="1" applyFill="1" applyBorder="1" applyAlignment="1">
      <alignment horizontal="center" vertical="center" wrapText="1"/>
    </xf>
    <xf numFmtId="49" fontId="1" fillId="9" borderId="1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164" fontId="1" fillId="2" borderId="50" xfId="0" applyNumberFormat="1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164" fontId="1" fillId="2" borderId="51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49" fontId="1" fillId="5" borderId="34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164" fontId="1" fillId="2" borderId="53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64" fontId="1" fillId="10" borderId="35" xfId="0" applyNumberFormat="1" applyFont="1" applyFill="1" applyBorder="1" applyAlignment="1">
      <alignment horizontal="center" vertical="center" wrapText="1"/>
    </xf>
    <xf numFmtId="49" fontId="1" fillId="5" borderId="55" xfId="0" applyNumberFormat="1" applyFont="1" applyFill="1" applyBorder="1" applyAlignment="1">
      <alignment horizontal="center" vertical="center" wrapText="1"/>
    </xf>
    <xf numFmtId="164" fontId="1" fillId="0" borderId="56" xfId="0" applyNumberFormat="1" applyFont="1" applyFill="1" applyBorder="1" applyAlignment="1">
      <alignment horizontal="center" vertical="center" wrapText="1"/>
    </xf>
    <xf numFmtId="164" fontId="1" fillId="2" borderId="56" xfId="0" applyNumberFormat="1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 wrapText="1"/>
    </xf>
    <xf numFmtId="49" fontId="1" fillId="6" borderId="49" xfId="0" applyNumberFormat="1" applyFont="1" applyFill="1" applyBorder="1" applyAlignment="1">
      <alignment horizontal="center" vertical="center" wrapText="1"/>
    </xf>
    <xf numFmtId="49" fontId="1" fillId="6" borderId="41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6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6" borderId="39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5" fillId="9" borderId="21" xfId="0" applyNumberFormat="1" applyFont="1" applyFill="1" applyBorder="1" applyAlignment="1">
      <alignment horizontal="center" vertical="center" wrapText="1"/>
    </xf>
    <xf numFmtId="49" fontId="1" fillId="9" borderId="27" xfId="0" applyNumberFormat="1" applyFont="1" applyFill="1" applyBorder="1" applyAlignment="1">
      <alignment horizontal="center" vertical="center" wrapText="1"/>
    </xf>
    <xf numFmtId="49" fontId="1" fillId="9" borderId="2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6" borderId="40" xfId="0" applyNumberFormat="1" applyFon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11" borderId="8" xfId="0" applyNumberFormat="1" applyFont="1" applyFill="1" applyBorder="1" applyAlignment="1">
      <alignment horizontal="center" vertical="center" wrapText="1"/>
    </xf>
    <xf numFmtId="49" fontId="1" fillId="4" borderId="25" xfId="0" applyNumberFormat="1" applyFont="1" applyFill="1" applyBorder="1" applyAlignment="1">
      <alignment horizontal="center" vertical="center" wrapText="1"/>
    </xf>
    <xf numFmtId="49" fontId="1" fillId="9" borderId="0" xfId="0" applyNumberFormat="1" applyFont="1" applyFill="1" applyBorder="1" applyAlignment="1">
      <alignment horizontal="center" vertical="center" wrapText="1"/>
    </xf>
    <xf numFmtId="49" fontId="1" fillId="11" borderId="17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8" borderId="12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49" fontId="5" fillId="9" borderId="18" xfId="0" applyNumberFormat="1" applyFont="1" applyFill="1" applyBorder="1" applyAlignment="1">
      <alignment horizontal="center" vertical="center" wrapText="1"/>
    </xf>
    <xf numFmtId="49" fontId="1" fillId="9" borderId="44" xfId="0" applyNumberFormat="1" applyFont="1" applyFill="1" applyBorder="1" applyAlignment="1">
      <alignment horizontal="center" vertical="center" wrapText="1"/>
    </xf>
    <xf numFmtId="49" fontId="1" fillId="9" borderId="45" xfId="0" applyNumberFormat="1" applyFont="1" applyFill="1" applyBorder="1" applyAlignment="1">
      <alignment horizontal="center" vertical="center" wrapText="1"/>
    </xf>
    <xf numFmtId="49" fontId="1" fillId="5" borderId="40" xfId="0" applyNumberFormat="1" applyFont="1" applyFill="1" applyBorder="1" applyAlignment="1">
      <alignment horizontal="center" vertical="center" wrapText="1"/>
    </xf>
    <xf numFmtId="49" fontId="1" fillId="7" borderId="20" xfId="0" applyNumberFormat="1" applyFont="1" applyFill="1" applyBorder="1" applyAlignment="1">
      <alignment horizontal="center" vertical="center" wrapText="1"/>
    </xf>
    <xf numFmtId="49" fontId="2" fillId="6" borderId="12" xfId="0" applyNumberFormat="1" applyFont="1" applyFill="1" applyBorder="1" applyAlignment="1">
      <alignment wrapText="1"/>
    </xf>
    <xf numFmtId="49" fontId="2" fillId="0" borderId="17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6" borderId="11" xfId="0" applyNumberFormat="1" applyFont="1" applyFill="1" applyBorder="1" applyAlignment="1">
      <alignment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6" borderId="47" xfId="0" applyNumberFormat="1" applyFont="1" applyFill="1" applyBorder="1" applyAlignment="1">
      <alignment horizontal="center" vertical="center" wrapText="1"/>
    </xf>
    <xf numFmtId="49" fontId="1" fillId="6" borderId="36" xfId="0" applyNumberFormat="1" applyFont="1" applyFill="1" applyBorder="1" applyAlignment="1">
      <alignment horizontal="center" vertical="center" wrapText="1"/>
    </xf>
    <xf numFmtId="49" fontId="1" fillId="6" borderId="4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5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4" borderId="17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14" fontId="16" fillId="0" borderId="17" xfId="0" applyNumberFormat="1" applyFont="1" applyBorder="1" applyAlignment="1">
      <alignment horizontal="center" vertical="center" wrapText="1"/>
    </xf>
    <xf numFmtId="14" fontId="16" fillId="0" borderId="17" xfId="0" applyNumberFormat="1" applyFont="1" applyFill="1" applyBorder="1" applyAlignment="1">
      <alignment horizontal="center" vertical="center" wrapText="1"/>
    </xf>
    <xf numFmtId="14" fontId="16" fillId="13" borderId="17" xfId="0" applyNumberFormat="1" applyFont="1" applyFill="1" applyBorder="1" applyAlignment="1">
      <alignment horizontal="center" vertical="center" wrapText="1"/>
    </xf>
    <xf numFmtId="14" fontId="16" fillId="6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4" borderId="17" xfId="0" applyNumberFormat="1" applyFont="1" applyFill="1" applyBorder="1" applyAlignment="1">
      <alignment horizontal="center" vertical="center" wrapText="1"/>
    </xf>
    <xf numFmtId="0" fontId="16" fillId="5" borderId="1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vertical="center" wrapText="1"/>
    </xf>
    <xf numFmtId="0" fontId="16" fillId="14" borderId="17" xfId="0" applyNumberFormat="1" applyFont="1" applyFill="1" applyBorder="1" applyAlignment="1">
      <alignment horizontal="center" vertical="center" wrapText="1"/>
    </xf>
    <xf numFmtId="0" fontId="16" fillId="6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21" fillId="7" borderId="17" xfId="0" applyNumberFormat="1" applyFont="1" applyFill="1" applyBorder="1" applyAlignment="1">
      <alignment horizontal="center" vertical="center" wrapText="1"/>
    </xf>
    <xf numFmtId="0" fontId="20" fillId="7" borderId="17" xfId="0" applyNumberFormat="1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5" fillId="0" borderId="17" xfId="0" applyFont="1" applyBorder="1" applyAlignment="1">
      <alignment horizontal="center" vertical="center"/>
    </xf>
    <xf numFmtId="14" fontId="5" fillId="13" borderId="17" xfId="0" applyNumberFormat="1" applyFont="1" applyFill="1" applyBorder="1" applyAlignment="1">
      <alignment horizontal="center" vertical="center" wrapText="1"/>
    </xf>
    <xf numFmtId="14" fontId="5" fillId="6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164" fontId="5" fillId="0" borderId="25" xfId="0" applyNumberFormat="1" applyFont="1" applyFill="1" applyBorder="1" applyAlignment="1">
      <alignment horizontal="center" vertical="center" wrapText="1"/>
    </xf>
    <xf numFmtId="14" fontId="16" fillId="15" borderId="17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5" borderId="17" xfId="0" applyNumberFormat="1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Border="1"/>
    <xf numFmtId="0" fontId="12" fillId="7" borderId="17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64" fontId="5" fillId="7" borderId="17" xfId="0" applyNumberFormat="1" applyFont="1" applyFill="1" applyBorder="1" applyAlignment="1">
      <alignment horizontal="center" vertical="center" wrapText="1"/>
    </xf>
    <xf numFmtId="0" fontId="16" fillId="14" borderId="17" xfId="0" applyFont="1" applyFill="1" applyBorder="1" applyAlignment="1">
      <alignment horizontal="center" vertical="center" wrapText="1"/>
    </xf>
    <xf numFmtId="49" fontId="20" fillId="7" borderId="17" xfId="0" applyNumberFormat="1" applyFont="1" applyFill="1" applyBorder="1" applyAlignment="1">
      <alignment horizontal="center" vertical="center" wrapText="1"/>
    </xf>
    <xf numFmtId="49" fontId="16" fillId="7" borderId="17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17" fillId="8" borderId="12" xfId="0" applyFont="1" applyFill="1" applyBorder="1" applyAlignment="1">
      <alignment horizontal="center" vertical="center" wrapText="1"/>
    </xf>
    <xf numFmtId="14" fontId="16" fillId="13" borderId="3" xfId="0" applyNumberFormat="1" applyFont="1" applyFill="1" applyBorder="1" applyAlignment="1">
      <alignment horizontal="center" vertical="center" wrapText="1"/>
    </xf>
    <xf numFmtId="14" fontId="16" fillId="6" borderId="3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14" fontId="16" fillId="15" borderId="3" xfId="0" applyNumberFormat="1" applyFont="1" applyFill="1" applyBorder="1" applyAlignment="1">
      <alignment horizontal="center" vertical="center" wrapText="1"/>
    </xf>
    <xf numFmtId="14" fontId="16" fillId="13" borderId="5" xfId="0" applyNumberFormat="1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164" fontId="17" fillId="0" borderId="2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14" fontId="16" fillId="13" borderId="25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4" fontId="16" fillId="0" borderId="34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 wrapText="1"/>
    </xf>
    <xf numFmtId="0" fontId="17" fillId="0" borderId="23" xfId="0" applyNumberFormat="1" applyFont="1" applyBorder="1" applyAlignment="1">
      <alignment horizontal="center" vertical="center" wrapText="1"/>
    </xf>
    <xf numFmtId="14" fontId="16" fillId="0" borderId="23" xfId="0" applyNumberFormat="1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13" borderId="3" xfId="0" applyNumberFormat="1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14" fontId="5" fillId="13" borderId="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0" borderId="39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6" borderId="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49" fontId="20" fillId="4" borderId="25" xfId="0" applyNumberFormat="1" applyFont="1" applyFill="1" applyBorder="1" applyAlignment="1">
      <alignment horizontal="center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6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5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20" fillId="7" borderId="25" xfId="0" applyNumberFormat="1" applyFont="1" applyFill="1" applyBorder="1" applyAlignment="1">
      <alignment horizontal="center" vertical="center" wrapText="1"/>
    </xf>
    <xf numFmtId="0" fontId="16" fillId="7" borderId="25" xfId="0" applyNumberFormat="1" applyFont="1" applyFill="1" applyBorder="1" applyAlignment="1">
      <alignment horizontal="center" vertical="center" wrapText="1"/>
    </xf>
    <xf numFmtId="0" fontId="16" fillId="5" borderId="13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9" fillId="0" borderId="25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8" borderId="21" xfId="0" applyNumberFormat="1" applyFont="1" applyFill="1" applyBorder="1" applyAlignment="1">
      <alignment horizontal="center" vertical="center" wrapText="1"/>
    </xf>
    <xf numFmtId="49" fontId="3" fillId="8" borderId="3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1" fillId="11" borderId="37" xfId="0" applyNumberFormat="1" applyFont="1" applyFill="1" applyBorder="1" applyAlignment="1">
      <alignment horizontal="center" vertical="center" wrapText="1"/>
    </xf>
    <xf numFmtId="49" fontId="1" fillId="11" borderId="21" xfId="0" applyNumberFormat="1" applyFont="1" applyFill="1" applyBorder="1" applyAlignment="1">
      <alignment horizontal="center" vertical="center" wrapText="1"/>
    </xf>
    <xf numFmtId="49" fontId="1" fillId="11" borderId="3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3" fillId="8" borderId="20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8" fillId="10" borderId="14" xfId="0" applyNumberFormat="1" applyFont="1" applyFill="1" applyBorder="1" applyAlignment="1">
      <alignment horizontal="center" vertical="center" wrapText="1"/>
    </xf>
    <xf numFmtId="49" fontId="8" fillId="10" borderId="19" xfId="0" applyNumberFormat="1" applyFont="1" applyFill="1" applyBorder="1" applyAlignment="1">
      <alignment horizontal="center" vertical="center" wrapText="1"/>
    </xf>
    <xf numFmtId="49" fontId="8" fillId="10" borderId="15" xfId="0" applyNumberFormat="1" applyFont="1" applyFill="1" applyBorder="1" applyAlignment="1">
      <alignment horizontal="center" vertical="center" wrapText="1"/>
    </xf>
    <xf numFmtId="49" fontId="8" fillId="10" borderId="43" xfId="0" applyNumberFormat="1" applyFont="1" applyFill="1" applyBorder="1" applyAlignment="1">
      <alignment horizontal="center" vertical="center" wrapText="1"/>
    </xf>
    <xf numFmtId="49" fontId="8" fillId="10" borderId="0" xfId="0" applyNumberFormat="1" applyFont="1" applyFill="1" applyBorder="1" applyAlignment="1">
      <alignment horizontal="center" vertical="center" wrapText="1"/>
    </xf>
    <xf numFmtId="49" fontId="8" fillId="10" borderId="33" xfId="0" applyNumberFormat="1" applyFont="1" applyFill="1" applyBorder="1" applyAlignment="1">
      <alignment horizontal="center" vertical="center" wrapText="1"/>
    </xf>
    <xf numFmtId="49" fontId="8" fillId="10" borderId="52" xfId="0" applyNumberFormat="1" applyFont="1" applyFill="1" applyBorder="1" applyAlignment="1">
      <alignment horizontal="center" vertical="center" wrapText="1"/>
    </xf>
    <xf numFmtId="49" fontId="8" fillId="10" borderId="30" xfId="0" applyNumberFormat="1" applyFont="1" applyFill="1" applyBorder="1" applyAlignment="1">
      <alignment horizontal="center" vertical="center" wrapText="1"/>
    </xf>
    <xf numFmtId="49" fontId="8" fillId="10" borderId="42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1" fillId="8" borderId="20" xfId="0" applyNumberFormat="1" applyFont="1" applyFill="1" applyBorder="1" applyAlignment="1">
      <alignment horizontal="center" vertical="center" wrapText="1"/>
    </xf>
    <xf numFmtId="49" fontId="1" fillId="8" borderId="3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1" fillId="6" borderId="33" xfId="0" applyNumberFormat="1" applyFont="1" applyFill="1" applyBorder="1" applyAlignment="1">
      <alignment horizontal="center" vertical="center" wrapText="1"/>
    </xf>
    <xf numFmtId="49" fontId="1" fillId="6" borderId="42" xfId="0" applyNumberFormat="1" applyFont="1" applyFill="1" applyBorder="1" applyAlignment="1">
      <alignment horizontal="center" vertical="center" wrapText="1"/>
    </xf>
    <xf numFmtId="49" fontId="1" fillId="6" borderId="11" xfId="0" applyNumberFormat="1" applyFont="1" applyFill="1" applyBorder="1" applyAlignment="1">
      <alignment horizontal="center" vertical="center" wrapText="1"/>
    </xf>
    <xf numFmtId="49" fontId="1" fillId="6" borderId="13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center" vertical="center" wrapText="1"/>
    </xf>
    <xf numFmtId="49" fontId="1" fillId="6" borderId="39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16" fillId="6" borderId="17" xfId="0" applyNumberFormat="1" applyFont="1" applyFill="1" applyBorder="1" applyAlignment="1">
      <alignment horizontal="center" vertical="center" wrapText="1"/>
    </xf>
    <xf numFmtId="0" fontId="16" fillId="6" borderId="25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49" fontId="11" fillId="3" borderId="17" xfId="0" applyNumberFormat="1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8" fillId="3" borderId="17" xfId="0" applyNumberFormat="1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3" borderId="12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0" fontId="5" fillId="11" borderId="3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164" fontId="17" fillId="11" borderId="17" xfId="0" applyNumberFormat="1" applyFont="1" applyFill="1" applyBorder="1" applyAlignment="1">
      <alignment horizontal="center" vertical="center" wrapText="1"/>
    </xf>
    <xf numFmtId="164" fontId="17" fillId="11" borderId="12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7" fillId="11" borderId="17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25" fillId="0" borderId="61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A63" sqref="A63:E89"/>
    </sheetView>
  </sheetViews>
  <sheetFormatPr defaultRowHeight="14.5" x14ac:dyDescent="0.35"/>
  <cols>
    <col min="1" max="1" width="17.36328125" style="1" customWidth="1"/>
    <col min="2" max="2" width="9.1796875" style="1" customWidth="1"/>
    <col min="3" max="5" width="29" style="1" customWidth="1"/>
    <col min="9" max="9" width="12.6328125" customWidth="1"/>
  </cols>
  <sheetData>
    <row r="1" spans="1:5" ht="30.5" customHeight="1" thickBot="1" x14ac:dyDescent="0.4">
      <c r="A1" s="234" t="s">
        <v>39</v>
      </c>
      <c r="B1" s="235"/>
      <c r="C1" s="235"/>
      <c r="D1" s="235"/>
      <c r="E1" s="236"/>
    </row>
    <row r="2" spans="1:5" ht="26" thickBot="1" x14ac:dyDescent="0.4">
      <c r="A2" s="27"/>
      <c r="B2" s="55"/>
      <c r="C2" s="56" t="s">
        <v>40</v>
      </c>
      <c r="D2" s="56" t="s">
        <v>41</v>
      </c>
      <c r="E2" s="57" t="s">
        <v>64</v>
      </c>
    </row>
    <row r="3" spans="1:5" ht="18" x14ac:dyDescent="0.35">
      <c r="A3" s="2">
        <v>44060</v>
      </c>
      <c r="B3" s="237" t="s">
        <v>0</v>
      </c>
      <c r="C3" s="58"/>
      <c r="D3" s="20"/>
      <c r="E3" s="54"/>
    </row>
    <row r="4" spans="1:5" ht="18.5" thickBot="1" x14ac:dyDescent="0.4">
      <c r="A4" s="6">
        <f>A3+2</f>
        <v>44062</v>
      </c>
      <c r="B4" s="238"/>
      <c r="C4" s="59"/>
      <c r="D4" s="60"/>
      <c r="E4" s="61"/>
    </row>
    <row r="5" spans="1:5" ht="18" x14ac:dyDescent="0.35">
      <c r="A5" s="15">
        <v>43701</v>
      </c>
      <c r="B5" s="239" t="s">
        <v>0</v>
      </c>
      <c r="C5" s="62" t="s">
        <v>65</v>
      </c>
      <c r="D5" s="63"/>
      <c r="E5" s="266" t="s">
        <v>182</v>
      </c>
    </row>
    <row r="6" spans="1:5" ht="36" x14ac:dyDescent="0.35">
      <c r="A6" s="5">
        <f>A5+2</f>
        <v>43703</v>
      </c>
      <c r="B6" s="239"/>
      <c r="C6" s="19" t="s">
        <v>43</v>
      </c>
      <c r="D6" s="64" t="s">
        <v>42</v>
      </c>
      <c r="E6" s="266"/>
    </row>
    <row r="7" spans="1:5" ht="36.5" thickBot="1" x14ac:dyDescent="0.4">
      <c r="A7" s="26">
        <f>A6+2</f>
        <v>43705</v>
      </c>
      <c r="B7" s="238"/>
      <c r="C7" s="59" t="s">
        <v>43</v>
      </c>
      <c r="D7" s="60" t="s">
        <v>44</v>
      </c>
      <c r="E7" s="267"/>
    </row>
    <row r="8" spans="1:5" ht="18" x14ac:dyDescent="0.35">
      <c r="A8" s="2">
        <v>44075</v>
      </c>
      <c r="B8" s="263" t="s">
        <v>35</v>
      </c>
      <c r="C8" s="31" t="s">
        <v>62</v>
      </c>
      <c r="D8" s="20" t="s">
        <v>42</v>
      </c>
      <c r="E8" s="268" t="s">
        <v>68</v>
      </c>
    </row>
    <row r="9" spans="1:5" ht="18.5" thickBot="1" x14ac:dyDescent="0.4">
      <c r="A9" s="6">
        <f>A8+2</f>
        <v>44077</v>
      </c>
      <c r="B9" s="265"/>
      <c r="C9" s="32" t="s">
        <v>60</v>
      </c>
      <c r="D9" s="18" t="s">
        <v>61</v>
      </c>
      <c r="E9" s="269"/>
    </row>
    <row r="10" spans="1:5" ht="36" x14ac:dyDescent="0.35">
      <c r="A10" s="15">
        <v>44081</v>
      </c>
      <c r="B10" s="270" t="s">
        <v>1</v>
      </c>
      <c r="C10" s="38" t="s">
        <v>63</v>
      </c>
      <c r="D10" s="23" t="s">
        <v>183</v>
      </c>
      <c r="E10" s="65" t="s">
        <v>181</v>
      </c>
    </row>
    <row r="11" spans="1:5" ht="36" x14ac:dyDescent="0.35">
      <c r="A11" s="8" t="s">
        <v>59</v>
      </c>
      <c r="B11" s="264"/>
      <c r="C11" s="19"/>
      <c r="D11" s="64"/>
      <c r="E11" s="271" t="s">
        <v>45</v>
      </c>
    </row>
    <row r="12" spans="1:5" ht="18.5" thickBot="1" x14ac:dyDescent="0.4">
      <c r="A12" s="9">
        <v>44085</v>
      </c>
      <c r="B12" s="265"/>
      <c r="C12" s="37" t="s">
        <v>49</v>
      </c>
      <c r="D12" s="25" t="s">
        <v>48</v>
      </c>
      <c r="E12" s="269"/>
    </row>
    <row r="13" spans="1:5" ht="36" x14ac:dyDescent="0.35">
      <c r="A13" s="13">
        <v>44088</v>
      </c>
      <c r="B13" s="270" t="s">
        <v>2</v>
      </c>
      <c r="C13" s="33" t="s">
        <v>46</v>
      </c>
      <c r="D13" s="23" t="s">
        <v>47</v>
      </c>
      <c r="E13" s="272" t="s">
        <v>52</v>
      </c>
    </row>
    <row r="14" spans="1:5" ht="18" x14ac:dyDescent="0.35">
      <c r="A14" s="3"/>
      <c r="B14" s="264"/>
      <c r="C14" s="19"/>
      <c r="D14" s="64"/>
      <c r="E14" s="271"/>
    </row>
    <row r="15" spans="1:5" ht="18.5" thickBot="1" x14ac:dyDescent="0.4">
      <c r="A15" s="6">
        <v>44092</v>
      </c>
      <c r="B15" s="265"/>
      <c r="C15" s="59"/>
      <c r="D15" s="60"/>
      <c r="E15" s="61" t="s">
        <v>69</v>
      </c>
    </row>
    <row r="16" spans="1:5" ht="36" x14ac:dyDescent="0.35">
      <c r="A16" s="15">
        <f>A15+3</f>
        <v>44095</v>
      </c>
      <c r="B16" s="270" t="s">
        <v>3</v>
      </c>
      <c r="C16" s="66" t="s">
        <v>91</v>
      </c>
      <c r="D16" s="16" t="s">
        <v>50</v>
      </c>
      <c r="E16" s="54"/>
    </row>
    <row r="17" spans="1:5" ht="18" x14ac:dyDescent="0.35">
      <c r="A17" s="4"/>
      <c r="B17" s="264"/>
      <c r="C17" s="19"/>
      <c r="D17" s="64"/>
      <c r="E17" s="67"/>
    </row>
    <row r="18" spans="1:5" ht="18.5" thickBot="1" x14ac:dyDescent="0.4">
      <c r="A18" s="9">
        <f>A16+4</f>
        <v>44099</v>
      </c>
      <c r="B18" s="265"/>
      <c r="C18" s="85"/>
      <c r="D18" s="75"/>
      <c r="E18" s="76"/>
    </row>
    <row r="19" spans="1:5" ht="36" x14ac:dyDescent="0.35">
      <c r="A19" s="2">
        <f>A18+3</f>
        <v>44102</v>
      </c>
      <c r="B19" s="263" t="s">
        <v>4</v>
      </c>
      <c r="C19" s="28" t="s">
        <v>70</v>
      </c>
      <c r="D19" s="29" t="s">
        <v>66</v>
      </c>
      <c r="E19" s="54"/>
    </row>
    <row r="20" spans="1:5" ht="36" x14ac:dyDescent="0.35">
      <c r="A20" s="3"/>
      <c r="B20" s="264"/>
      <c r="C20" s="102" t="s">
        <v>51</v>
      </c>
      <c r="D20" s="17" t="s">
        <v>75</v>
      </c>
      <c r="E20" s="67"/>
    </row>
    <row r="21" spans="1:5" ht="36.5" thickBot="1" x14ac:dyDescent="0.4">
      <c r="A21" s="6">
        <f>A19+4</f>
        <v>44106</v>
      </c>
      <c r="B21" s="265"/>
      <c r="C21" s="59"/>
      <c r="D21" s="60" t="s">
        <v>67</v>
      </c>
      <c r="E21" s="61"/>
    </row>
    <row r="22" spans="1:5" ht="18" x14ac:dyDescent="0.35">
      <c r="A22" s="7">
        <f t="shared" ref="A22" si="0">A21+3</f>
        <v>44109</v>
      </c>
      <c r="B22" s="263" t="s">
        <v>5</v>
      </c>
      <c r="C22" s="62" t="s">
        <v>73</v>
      </c>
      <c r="D22" s="23" t="s">
        <v>71</v>
      </c>
      <c r="E22" s="65"/>
    </row>
    <row r="23" spans="1:5" ht="36" x14ac:dyDescent="0.35">
      <c r="A23" s="8" t="s">
        <v>88</v>
      </c>
      <c r="B23" s="264"/>
      <c r="C23" s="19"/>
      <c r="D23" s="64"/>
      <c r="E23" s="67"/>
    </row>
    <row r="24" spans="1:5" ht="18.5" thickBot="1" x14ac:dyDescent="0.4">
      <c r="A24" s="9">
        <f t="shared" ref="A24" si="1">A22+4</f>
        <v>44113</v>
      </c>
      <c r="B24" s="265"/>
      <c r="C24" s="59"/>
      <c r="D24" s="60"/>
      <c r="E24" s="61"/>
    </row>
    <row r="25" spans="1:5" ht="18" x14ac:dyDescent="0.35">
      <c r="A25" s="2">
        <f t="shared" ref="A25" si="2">A24+3</f>
        <v>44116</v>
      </c>
      <c r="B25" s="263" t="s">
        <v>6</v>
      </c>
      <c r="C25" s="58" t="s">
        <v>73</v>
      </c>
      <c r="D25" s="16" t="s">
        <v>71</v>
      </c>
      <c r="E25" s="54" t="s">
        <v>53</v>
      </c>
    </row>
    <row r="26" spans="1:5" ht="18" x14ac:dyDescent="0.35">
      <c r="A26" s="3"/>
      <c r="B26" s="264"/>
      <c r="C26" s="19"/>
      <c r="D26" s="64"/>
      <c r="E26" s="52" t="s">
        <v>180</v>
      </c>
    </row>
    <row r="27" spans="1:5" ht="36.5" thickBot="1" x14ac:dyDescent="0.4">
      <c r="A27" s="6">
        <f t="shared" ref="A27" si="3">A25+4</f>
        <v>44120</v>
      </c>
      <c r="B27" s="265"/>
      <c r="C27" s="68"/>
      <c r="D27" s="69" t="s">
        <v>185</v>
      </c>
      <c r="E27" s="53" t="s">
        <v>56</v>
      </c>
    </row>
    <row r="28" spans="1:5" ht="18.5" thickBot="1" x14ac:dyDescent="0.4">
      <c r="A28" s="10"/>
      <c r="B28" s="70"/>
      <c r="C28" s="71"/>
      <c r="D28" s="72"/>
      <c r="E28" s="30"/>
    </row>
    <row r="29" spans="1:5" ht="36" x14ac:dyDescent="0.35">
      <c r="A29" s="7">
        <f>A27+3</f>
        <v>44123</v>
      </c>
      <c r="B29" s="259" t="s">
        <v>7</v>
      </c>
      <c r="C29" s="39" t="s">
        <v>54</v>
      </c>
      <c r="D29" s="16" t="s">
        <v>72</v>
      </c>
      <c r="E29" s="54" t="s">
        <v>55</v>
      </c>
    </row>
    <row r="30" spans="1:5" ht="36" x14ac:dyDescent="0.35">
      <c r="A30" s="8" t="s">
        <v>87</v>
      </c>
      <c r="B30" s="260"/>
      <c r="C30" s="73" t="s">
        <v>74</v>
      </c>
      <c r="D30" s="64"/>
      <c r="E30" s="67" t="s">
        <v>86</v>
      </c>
    </row>
    <row r="31" spans="1:5" ht="18.5" thickBot="1" x14ac:dyDescent="0.4">
      <c r="A31" s="11">
        <f t="shared" ref="A31" si="4">A29+4</f>
        <v>44127</v>
      </c>
      <c r="B31" s="261"/>
      <c r="C31" s="74"/>
      <c r="D31" s="75"/>
      <c r="E31" s="76"/>
    </row>
    <row r="32" spans="1:5" ht="36" x14ac:dyDescent="0.35">
      <c r="A32" s="2">
        <f t="shared" ref="A32" si="5">A31+3</f>
        <v>44130</v>
      </c>
      <c r="B32" s="259" t="s">
        <v>8</v>
      </c>
      <c r="C32" s="39" t="s">
        <v>54</v>
      </c>
      <c r="D32" s="16" t="s">
        <v>72</v>
      </c>
      <c r="E32" s="54"/>
    </row>
    <row r="33" spans="1:5" ht="36" x14ac:dyDescent="0.35">
      <c r="A33" s="3"/>
      <c r="B33" s="260"/>
      <c r="C33" s="73" t="s">
        <v>74</v>
      </c>
      <c r="D33" s="64"/>
      <c r="E33" s="67"/>
    </row>
    <row r="34" spans="1:5" ht="18.5" thickBot="1" x14ac:dyDescent="0.4">
      <c r="A34" s="12">
        <f t="shared" ref="A34" si="6">A32+4</f>
        <v>44134</v>
      </c>
      <c r="B34" s="261"/>
      <c r="C34" s="74"/>
      <c r="D34" s="21" t="s">
        <v>57</v>
      </c>
      <c r="E34" s="76"/>
    </row>
    <row r="35" spans="1:5" ht="36.5" thickBot="1" x14ac:dyDescent="0.4">
      <c r="A35" s="7">
        <f t="shared" ref="A35" si="7">A34+3</f>
        <v>44137</v>
      </c>
      <c r="B35" s="259" t="s">
        <v>9</v>
      </c>
      <c r="C35" s="40" t="s">
        <v>58</v>
      </c>
      <c r="D35" s="20" t="s">
        <v>89</v>
      </c>
      <c r="E35" s="54" t="s">
        <v>78</v>
      </c>
    </row>
    <row r="36" spans="1:5" ht="36" x14ac:dyDescent="0.35">
      <c r="A36" s="4"/>
      <c r="B36" s="260"/>
      <c r="C36" s="77" t="s">
        <v>160</v>
      </c>
      <c r="D36" s="64"/>
      <c r="E36" s="67"/>
    </row>
    <row r="37" spans="1:5" ht="18.5" thickBot="1" x14ac:dyDescent="0.4">
      <c r="A37" s="9">
        <f t="shared" ref="A37" si="8">A35+4</f>
        <v>44141</v>
      </c>
      <c r="B37" s="262"/>
      <c r="C37" s="78" t="s">
        <v>76</v>
      </c>
      <c r="D37" s="25" t="s">
        <v>161</v>
      </c>
      <c r="E37" s="61"/>
    </row>
    <row r="38" spans="1:5" ht="36" x14ac:dyDescent="0.35">
      <c r="A38" s="2">
        <f t="shared" ref="A38" si="9">A37+3</f>
        <v>44144</v>
      </c>
      <c r="B38" s="259" t="s">
        <v>10</v>
      </c>
      <c r="C38" s="79" t="s">
        <v>76</v>
      </c>
      <c r="D38" s="23" t="s">
        <v>90</v>
      </c>
      <c r="E38" s="65"/>
    </row>
    <row r="39" spans="1:5" ht="18" x14ac:dyDescent="0.35">
      <c r="A39" s="3"/>
      <c r="B39" s="260"/>
      <c r="C39" s="73"/>
      <c r="D39" s="64"/>
      <c r="E39" s="67"/>
    </row>
    <row r="40" spans="1:5" ht="18.5" thickBot="1" x14ac:dyDescent="0.4">
      <c r="A40" s="12">
        <f t="shared" ref="A40" si="10">A38+4</f>
        <v>44148</v>
      </c>
      <c r="B40" s="261"/>
      <c r="C40" s="74" t="s">
        <v>94</v>
      </c>
      <c r="D40" s="75"/>
      <c r="E40" s="76"/>
    </row>
    <row r="41" spans="1:5" ht="36" x14ac:dyDescent="0.35">
      <c r="A41" s="7">
        <f t="shared" ref="A41" si="11">A40+3</f>
        <v>44151</v>
      </c>
      <c r="B41" s="259" t="s">
        <v>11</v>
      </c>
      <c r="C41" s="39" t="s">
        <v>76</v>
      </c>
      <c r="D41" s="16" t="s">
        <v>90</v>
      </c>
      <c r="E41" s="54" t="s">
        <v>83</v>
      </c>
    </row>
    <row r="42" spans="1:5" ht="40.5" customHeight="1" x14ac:dyDescent="0.35">
      <c r="A42" s="4"/>
      <c r="B42" s="260"/>
      <c r="C42" s="80" t="s">
        <v>92</v>
      </c>
      <c r="D42" s="64" t="s">
        <v>93</v>
      </c>
      <c r="E42" s="67"/>
    </row>
    <row r="43" spans="1:5" ht="36.5" thickBot="1" x14ac:dyDescent="0.4">
      <c r="A43" s="9">
        <f t="shared" ref="A43" si="12">A41+4</f>
        <v>44155</v>
      </c>
      <c r="B43" s="262"/>
      <c r="C43" s="41" t="s">
        <v>77</v>
      </c>
      <c r="D43" s="81" t="s">
        <v>184</v>
      </c>
      <c r="E43" s="61" t="s">
        <v>179</v>
      </c>
    </row>
    <row r="44" spans="1:5" ht="18" x14ac:dyDescent="0.35">
      <c r="A44" s="43">
        <f t="shared" ref="A44" si="13">A43+3</f>
        <v>44158</v>
      </c>
      <c r="B44" s="244" t="s">
        <v>36</v>
      </c>
      <c r="C44" s="245"/>
      <c r="D44" s="245"/>
      <c r="E44" s="246"/>
    </row>
    <row r="45" spans="1:5" ht="18" x14ac:dyDescent="0.35">
      <c r="A45" s="45"/>
      <c r="B45" s="247"/>
      <c r="C45" s="248"/>
      <c r="D45" s="248"/>
      <c r="E45" s="249"/>
    </row>
    <row r="46" spans="1:5" ht="18.5" thickBot="1" x14ac:dyDescent="0.4">
      <c r="A46" s="36">
        <f t="shared" ref="A46" si="14">A44+4</f>
        <v>44162</v>
      </c>
      <c r="B46" s="250"/>
      <c r="C46" s="251"/>
      <c r="D46" s="251"/>
      <c r="E46" s="252"/>
    </row>
    <row r="47" spans="1:5" ht="36" x14ac:dyDescent="0.35">
      <c r="A47" s="44">
        <f t="shared" ref="A47" si="15">A46+3</f>
        <v>44165</v>
      </c>
      <c r="B47" s="241" t="s">
        <v>12</v>
      </c>
      <c r="C47" s="42" t="s">
        <v>82</v>
      </c>
      <c r="D47" s="20" t="s">
        <v>80</v>
      </c>
      <c r="E47" s="54"/>
    </row>
    <row r="48" spans="1:5" ht="36" x14ac:dyDescent="0.35">
      <c r="B48" s="242"/>
      <c r="C48" s="73"/>
      <c r="D48" s="64" t="s">
        <v>81</v>
      </c>
      <c r="E48" s="67"/>
    </row>
    <row r="49" spans="1:5" ht="18.5" thickBot="1" x14ac:dyDescent="0.4">
      <c r="A49" s="46">
        <f t="shared" ref="A49" si="16">A47+4</f>
        <v>44169</v>
      </c>
      <c r="B49" s="243"/>
      <c r="C49" s="78"/>
      <c r="D49" s="60"/>
      <c r="E49" s="61"/>
    </row>
    <row r="50" spans="1:5" ht="36" x14ac:dyDescent="0.35">
      <c r="A50" s="43">
        <f t="shared" ref="A50" si="17">A49+3</f>
        <v>44172</v>
      </c>
      <c r="B50" s="241" t="s">
        <v>13</v>
      </c>
      <c r="C50" s="42" t="s">
        <v>82</v>
      </c>
      <c r="D50" s="16" t="s">
        <v>163</v>
      </c>
      <c r="E50" s="54"/>
    </row>
    <row r="51" spans="1:5" ht="18.5" thickBot="1" x14ac:dyDescent="0.4">
      <c r="A51" s="35"/>
      <c r="B51" s="242"/>
      <c r="C51" s="73"/>
      <c r="D51" s="64"/>
      <c r="E51" s="67"/>
    </row>
    <row r="52" spans="1:5" ht="54.5" thickBot="1" x14ac:dyDescent="0.4">
      <c r="A52" s="36">
        <f t="shared" ref="A52" si="18">A50+4</f>
        <v>44176</v>
      </c>
      <c r="B52" s="243"/>
      <c r="C52" s="40" t="s">
        <v>84</v>
      </c>
      <c r="D52" s="64" t="s">
        <v>93</v>
      </c>
      <c r="E52" s="61"/>
    </row>
    <row r="53" spans="1:5" ht="54" x14ac:dyDescent="0.35">
      <c r="A53" s="44">
        <f t="shared" ref="A53" si="19">A52+3</f>
        <v>44179</v>
      </c>
      <c r="B53" s="241" t="s">
        <v>14</v>
      </c>
      <c r="C53" s="42" t="s">
        <v>82</v>
      </c>
      <c r="D53" s="16" t="s">
        <v>85</v>
      </c>
      <c r="E53" s="54"/>
    </row>
    <row r="54" spans="1:5" ht="36.5" thickBot="1" x14ac:dyDescent="0.4">
      <c r="A54" s="47" t="s">
        <v>149</v>
      </c>
      <c r="B54" s="242"/>
      <c r="C54" s="80" t="s">
        <v>165</v>
      </c>
      <c r="D54" s="64"/>
      <c r="E54" s="67"/>
    </row>
    <row r="55" spans="1:5" ht="36.5" thickBot="1" x14ac:dyDescent="0.4">
      <c r="A55" s="46">
        <f t="shared" ref="A55" si="20">A53+4</f>
        <v>44183</v>
      </c>
      <c r="B55" s="243"/>
      <c r="C55" s="48" t="s">
        <v>84</v>
      </c>
      <c r="D55" s="81" t="s">
        <v>162</v>
      </c>
      <c r="E55" s="53" t="s">
        <v>178</v>
      </c>
    </row>
    <row r="56" spans="1:5" ht="18" x14ac:dyDescent="0.35">
      <c r="A56" s="34">
        <f t="shared" ref="A56" si="21">A55+3</f>
        <v>44186</v>
      </c>
      <c r="B56" s="244" t="s">
        <v>37</v>
      </c>
      <c r="C56" s="245"/>
      <c r="D56" s="245"/>
      <c r="E56" s="246"/>
    </row>
    <row r="57" spans="1:5" ht="18" x14ac:dyDescent="0.35">
      <c r="A57" s="35"/>
      <c r="B57" s="247"/>
      <c r="C57" s="248"/>
      <c r="D57" s="248"/>
      <c r="E57" s="249"/>
    </row>
    <row r="58" spans="1:5" ht="18" x14ac:dyDescent="0.35">
      <c r="A58" s="35">
        <f t="shared" ref="A58" si="22">A56+4</f>
        <v>44190</v>
      </c>
      <c r="B58" s="247"/>
      <c r="C58" s="248"/>
      <c r="D58" s="248"/>
      <c r="E58" s="249"/>
    </row>
    <row r="59" spans="1:5" ht="18" x14ac:dyDescent="0.35">
      <c r="A59" s="35">
        <f t="shared" ref="A59" si="23">A58+3</f>
        <v>44193</v>
      </c>
      <c r="B59" s="247"/>
      <c r="C59" s="248"/>
      <c r="D59" s="248"/>
      <c r="E59" s="249"/>
    </row>
    <row r="60" spans="1:5" ht="18" x14ac:dyDescent="0.35">
      <c r="A60" s="35"/>
      <c r="B60" s="247"/>
      <c r="C60" s="248"/>
      <c r="D60" s="248"/>
      <c r="E60" s="249"/>
    </row>
    <row r="61" spans="1:5" ht="18.5" thickBot="1" x14ac:dyDescent="0.4">
      <c r="A61" s="36">
        <f t="shared" ref="A61" si="24">A59+4</f>
        <v>44197</v>
      </c>
      <c r="B61" s="250"/>
      <c r="C61" s="251"/>
      <c r="D61" s="251"/>
      <c r="E61" s="252"/>
    </row>
    <row r="62" spans="1:5" ht="18.5" thickBot="1" x14ac:dyDescent="0.4">
      <c r="A62" s="10"/>
      <c r="B62" s="70"/>
      <c r="C62" s="71"/>
      <c r="D62" s="82"/>
      <c r="E62" s="82"/>
    </row>
    <row r="63" spans="1:5" ht="36" x14ac:dyDescent="0.35">
      <c r="A63" s="44">
        <f>A61+3</f>
        <v>44200</v>
      </c>
      <c r="B63" s="233" t="s">
        <v>15</v>
      </c>
      <c r="C63" s="20" t="s">
        <v>98</v>
      </c>
      <c r="D63" s="16" t="s">
        <v>100</v>
      </c>
      <c r="E63" s="54" t="s">
        <v>172</v>
      </c>
    </row>
    <row r="64" spans="1:5" ht="54" x14ac:dyDescent="0.35">
      <c r="A64" s="47" t="s">
        <v>95</v>
      </c>
      <c r="B64" s="225"/>
      <c r="C64" s="64"/>
      <c r="D64" s="64"/>
      <c r="E64" s="67"/>
    </row>
    <row r="65" spans="1:5" ht="18.5" thickBot="1" x14ac:dyDescent="0.4">
      <c r="A65" s="49">
        <f t="shared" ref="A65" si="25">A63+4</f>
        <v>44204</v>
      </c>
      <c r="B65" s="229"/>
      <c r="C65" s="21" t="s">
        <v>101</v>
      </c>
      <c r="D65" s="75"/>
      <c r="E65" s="76"/>
    </row>
    <row r="66" spans="1:5" ht="36" x14ac:dyDescent="0.35">
      <c r="A66" s="43">
        <f t="shared" ref="A66" si="26">A65+3</f>
        <v>44207</v>
      </c>
      <c r="B66" s="233" t="s">
        <v>16</v>
      </c>
      <c r="C66" s="20" t="s">
        <v>99</v>
      </c>
      <c r="D66" s="20" t="s">
        <v>166</v>
      </c>
      <c r="E66" s="67" t="s">
        <v>171</v>
      </c>
    </row>
    <row r="67" spans="1:5" ht="18" x14ac:dyDescent="0.35">
      <c r="A67" s="35"/>
      <c r="B67" s="225"/>
      <c r="C67" s="64" t="s">
        <v>98</v>
      </c>
      <c r="D67" s="64"/>
      <c r="E67" s="67"/>
    </row>
    <row r="68" spans="1:5" ht="18.5" thickBot="1" x14ac:dyDescent="0.4">
      <c r="A68" s="50">
        <f t="shared" ref="A68" si="27">A66+4</f>
        <v>44211</v>
      </c>
      <c r="B68" s="229"/>
      <c r="C68" s="75"/>
      <c r="D68" s="75"/>
      <c r="E68" s="76"/>
    </row>
    <row r="69" spans="1:5" ht="36" x14ac:dyDescent="0.35">
      <c r="A69" s="44">
        <f t="shared" ref="A69" si="28">A68+3</f>
        <v>44214</v>
      </c>
      <c r="B69" s="233" t="s">
        <v>17</v>
      </c>
      <c r="C69" s="20" t="s">
        <v>167</v>
      </c>
      <c r="D69" s="20" t="s">
        <v>166</v>
      </c>
      <c r="E69" s="54"/>
    </row>
    <row r="70" spans="1:5" ht="36" x14ac:dyDescent="0.35">
      <c r="A70" s="47" t="s">
        <v>97</v>
      </c>
      <c r="B70" s="225"/>
      <c r="C70" s="64"/>
      <c r="D70" s="64"/>
      <c r="E70" s="67"/>
    </row>
    <row r="71" spans="1:5" ht="36.5" thickBot="1" x14ac:dyDescent="0.4">
      <c r="A71" s="46">
        <f t="shared" ref="A71" si="29">A69+4</f>
        <v>44218</v>
      </c>
      <c r="B71" s="226"/>
      <c r="C71" s="60" t="s">
        <v>102</v>
      </c>
      <c r="D71" s="60" t="s">
        <v>104</v>
      </c>
      <c r="E71" s="61"/>
    </row>
    <row r="72" spans="1:5" ht="36" x14ac:dyDescent="0.35">
      <c r="A72" s="34">
        <f t="shared" ref="A72" si="30">A71+3</f>
        <v>44221</v>
      </c>
      <c r="B72" s="224" t="s">
        <v>18</v>
      </c>
      <c r="C72" s="63" t="s">
        <v>105</v>
      </c>
      <c r="D72" s="63" t="s">
        <v>104</v>
      </c>
      <c r="E72" s="65"/>
    </row>
    <row r="73" spans="1:5" ht="36" x14ac:dyDescent="0.35">
      <c r="A73" s="35"/>
      <c r="B73" s="225"/>
      <c r="C73" s="83" t="s">
        <v>168</v>
      </c>
      <c r="D73" s="64"/>
      <c r="E73" s="67"/>
    </row>
    <row r="74" spans="1:5" ht="36.5" thickBot="1" x14ac:dyDescent="0.4">
      <c r="A74" s="36">
        <f t="shared" ref="A74" si="31">A72+4</f>
        <v>44225</v>
      </c>
      <c r="B74" s="226"/>
      <c r="C74" s="22" t="s">
        <v>103</v>
      </c>
      <c r="D74" s="25" t="s">
        <v>106</v>
      </c>
      <c r="E74" s="61"/>
    </row>
    <row r="75" spans="1:5" ht="36" x14ac:dyDescent="0.35">
      <c r="A75" s="51">
        <f t="shared" ref="A75" si="32">A74+3</f>
        <v>44228</v>
      </c>
      <c r="B75" s="84" t="s">
        <v>19</v>
      </c>
      <c r="C75" s="63" t="s">
        <v>116</v>
      </c>
      <c r="D75" s="63" t="s">
        <v>112</v>
      </c>
      <c r="E75" s="65" t="s">
        <v>123</v>
      </c>
    </row>
    <row r="76" spans="1:5" ht="18" x14ac:dyDescent="0.35">
      <c r="A76" s="45"/>
      <c r="B76" s="19"/>
      <c r="C76" s="64"/>
      <c r="D76" s="64"/>
      <c r="E76" s="67"/>
    </row>
    <row r="77" spans="1:5" ht="36.5" thickBot="1" x14ac:dyDescent="0.4">
      <c r="A77" s="49">
        <f t="shared" ref="A77" si="33">A75+4</f>
        <v>44232</v>
      </c>
      <c r="B77" s="85"/>
      <c r="C77" s="24" t="s">
        <v>117</v>
      </c>
      <c r="D77" s="75" t="s">
        <v>113</v>
      </c>
      <c r="E77" s="76"/>
    </row>
    <row r="78" spans="1:5" ht="36" x14ac:dyDescent="0.35">
      <c r="A78" s="43">
        <f t="shared" ref="A78" si="34">A77+3</f>
        <v>44235</v>
      </c>
      <c r="B78" s="233" t="s">
        <v>20</v>
      </c>
      <c r="C78" s="20" t="s">
        <v>115</v>
      </c>
      <c r="D78" s="20" t="s">
        <v>109</v>
      </c>
      <c r="E78" s="54"/>
    </row>
    <row r="79" spans="1:5" ht="36" x14ac:dyDescent="0.35">
      <c r="A79" s="47" t="s">
        <v>96</v>
      </c>
      <c r="B79" s="225"/>
      <c r="C79" s="64"/>
      <c r="D79" s="64"/>
      <c r="E79" s="67"/>
    </row>
    <row r="80" spans="1:5" ht="18.5" thickBot="1" x14ac:dyDescent="0.4">
      <c r="A80" s="36">
        <f t="shared" ref="A80" si="35">A78+4</f>
        <v>44239</v>
      </c>
      <c r="B80" s="226"/>
      <c r="C80" s="22" t="s">
        <v>108</v>
      </c>
      <c r="D80" s="60"/>
      <c r="E80" s="61"/>
    </row>
    <row r="81" spans="1:5" ht="36" x14ac:dyDescent="0.35">
      <c r="A81" s="51">
        <f t="shared" ref="A81" si="36">A80+3</f>
        <v>44242</v>
      </c>
      <c r="B81" s="224" t="s">
        <v>21</v>
      </c>
      <c r="C81" s="23" t="s">
        <v>118</v>
      </c>
      <c r="D81" s="63" t="s">
        <v>110</v>
      </c>
      <c r="E81" s="65"/>
    </row>
    <row r="82" spans="1:5" ht="18" x14ac:dyDescent="0.35">
      <c r="A82" s="45"/>
      <c r="B82" s="225"/>
      <c r="C82" s="64"/>
      <c r="D82" s="64"/>
      <c r="E82" s="67"/>
    </row>
    <row r="83" spans="1:5" ht="18.5" thickBot="1" x14ac:dyDescent="0.4">
      <c r="A83" s="46">
        <f t="shared" ref="A83" si="37">A81+4</f>
        <v>44246</v>
      </c>
      <c r="B83" s="226"/>
      <c r="C83" s="60"/>
      <c r="D83" s="60"/>
      <c r="E83" s="61"/>
    </row>
    <row r="84" spans="1:5" ht="36" x14ac:dyDescent="0.35">
      <c r="A84" s="34">
        <f t="shared" ref="A84" si="38">A83+3</f>
        <v>44249</v>
      </c>
      <c r="B84" s="224" t="s">
        <v>22</v>
      </c>
      <c r="C84" s="23" t="s">
        <v>118</v>
      </c>
      <c r="D84" s="63" t="s">
        <v>114</v>
      </c>
      <c r="E84" s="65"/>
    </row>
    <row r="85" spans="1:5" ht="18" x14ac:dyDescent="0.35">
      <c r="A85" s="35"/>
      <c r="B85" s="225"/>
      <c r="C85" s="64"/>
      <c r="D85" s="64"/>
      <c r="E85" s="67"/>
    </row>
    <row r="86" spans="1:5" ht="36.5" thickBot="1" x14ac:dyDescent="0.4">
      <c r="A86" s="36">
        <f t="shared" ref="A86" si="39">A84+4</f>
        <v>44253</v>
      </c>
      <c r="B86" s="226"/>
      <c r="C86" s="22" t="s">
        <v>119</v>
      </c>
      <c r="D86" s="60" t="s">
        <v>111</v>
      </c>
      <c r="E86" s="67" t="s">
        <v>121</v>
      </c>
    </row>
    <row r="87" spans="1:5" ht="36" x14ac:dyDescent="0.35">
      <c r="A87" s="44">
        <f t="shared" ref="A87" si="40">A86+3</f>
        <v>44256</v>
      </c>
      <c r="B87" s="233" t="s">
        <v>23</v>
      </c>
      <c r="C87" s="86" t="s">
        <v>118</v>
      </c>
      <c r="D87" s="20"/>
      <c r="E87" s="54"/>
    </row>
    <row r="88" spans="1:5" ht="36" x14ac:dyDescent="0.35">
      <c r="A88" s="45"/>
      <c r="B88" s="225"/>
      <c r="C88" s="87" t="s">
        <v>120</v>
      </c>
      <c r="D88" s="64"/>
      <c r="E88" s="67"/>
    </row>
    <row r="89" spans="1:5" ht="36.5" thickBot="1" x14ac:dyDescent="0.4">
      <c r="A89" s="46">
        <f t="shared" ref="A89" si="41">A87+4</f>
        <v>44260</v>
      </c>
      <c r="B89" s="226"/>
      <c r="C89" s="88" t="s">
        <v>119</v>
      </c>
      <c r="D89" s="81" t="s">
        <v>107</v>
      </c>
      <c r="E89" s="61" t="s">
        <v>122</v>
      </c>
    </row>
    <row r="90" spans="1:5" ht="18.5" thickBot="1" x14ac:dyDescent="0.4">
      <c r="A90" s="14"/>
      <c r="B90" s="89"/>
      <c r="C90" s="90"/>
      <c r="D90" s="90"/>
      <c r="E90" s="91"/>
    </row>
    <row r="91" spans="1:5" ht="18" x14ac:dyDescent="0.35">
      <c r="A91" s="2">
        <f>A89+3</f>
        <v>44263</v>
      </c>
      <c r="B91" s="253" t="s">
        <v>38</v>
      </c>
      <c r="C91" s="254"/>
      <c r="D91" s="254"/>
      <c r="E91" s="254"/>
    </row>
    <row r="92" spans="1:5" ht="18" x14ac:dyDescent="0.35">
      <c r="A92" s="3"/>
      <c r="B92" s="255"/>
      <c r="C92" s="256"/>
      <c r="D92" s="256"/>
      <c r="E92" s="256"/>
    </row>
    <row r="93" spans="1:5" ht="18.5" thickBot="1" x14ac:dyDescent="0.4">
      <c r="A93" s="12">
        <f t="shared" ref="A93" si="42">A91+4</f>
        <v>44267</v>
      </c>
      <c r="B93" s="255"/>
      <c r="C93" s="256"/>
      <c r="D93" s="256"/>
      <c r="E93" s="256"/>
    </row>
    <row r="94" spans="1:5" ht="36" x14ac:dyDescent="0.35">
      <c r="A94" s="44">
        <f t="shared" ref="A94" si="43">A93+3</f>
        <v>44270</v>
      </c>
      <c r="B94" s="233" t="s">
        <v>24</v>
      </c>
      <c r="C94" s="20" t="s">
        <v>150</v>
      </c>
      <c r="D94" s="20" t="s">
        <v>128</v>
      </c>
      <c r="E94" s="54" t="s">
        <v>135</v>
      </c>
    </row>
    <row r="95" spans="1:5" ht="36" x14ac:dyDescent="0.35">
      <c r="A95" s="47" t="s">
        <v>124</v>
      </c>
      <c r="B95" s="225"/>
      <c r="C95" s="64" t="s">
        <v>153</v>
      </c>
      <c r="D95" s="64"/>
      <c r="E95" s="67" t="s">
        <v>154</v>
      </c>
    </row>
    <row r="96" spans="1:5" ht="36.5" thickBot="1" x14ac:dyDescent="0.4">
      <c r="A96" s="49">
        <f t="shared" ref="A96" si="44">A94+4</f>
        <v>44274</v>
      </c>
      <c r="B96" s="229"/>
      <c r="C96" s="75"/>
      <c r="D96" s="75" t="s">
        <v>129</v>
      </c>
      <c r="E96" s="76"/>
    </row>
    <row r="97" spans="1:5" ht="36" x14ac:dyDescent="0.35">
      <c r="A97" s="43">
        <f t="shared" ref="A97" si="45">A96+3</f>
        <v>44277</v>
      </c>
      <c r="B97" s="233" t="s">
        <v>25</v>
      </c>
      <c r="C97" s="20" t="s">
        <v>150</v>
      </c>
      <c r="D97" s="20" t="s">
        <v>131</v>
      </c>
      <c r="E97" s="67" t="s">
        <v>173</v>
      </c>
    </row>
    <row r="98" spans="1:5" ht="36" x14ac:dyDescent="0.35">
      <c r="A98" s="35"/>
      <c r="B98" s="225"/>
      <c r="C98" s="64" t="s">
        <v>155</v>
      </c>
      <c r="D98" s="64"/>
      <c r="E98" s="67"/>
    </row>
    <row r="99" spans="1:5" ht="36.5" thickBot="1" x14ac:dyDescent="0.4">
      <c r="A99" s="36">
        <f t="shared" ref="A99" si="46">A97+4</f>
        <v>44281</v>
      </c>
      <c r="B99" s="226"/>
      <c r="C99" s="22" t="s">
        <v>151</v>
      </c>
      <c r="D99" s="60"/>
      <c r="E99" s="61"/>
    </row>
    <row r="100" spans="1:5" ht="36" x14ac:dyDescent="0.35">
      <c r="A100" s="51">
        <f t="shared" ref="A100" si="47">A99+3</f>
        <v>44284</v>
      </c>
      <c r="B100" s="224" t="s">
        <v>26</v>
      </c>
      <c r="C100" s="63" t="s">
        <v>150</v>
      </c>
      <c r="D100" s="63" t="s">
        <v>130</v>
      </c>
      <c r="E100" s="65"/>
    </row>
    <row r="101" spans="1:5" ht="36" x14ac:dyDescent="0.35">
      <c r="A101" s="47" t="s">
        <v>125</v>
      </c>
      <c r="B101" s="225"/>
      <c r="C101" s="64"/>
      <c r="D101" s="64"/>
      <c r="E101" s="67"/>
    </row>
    <row r="102" spans="1:5" ht="36.5" thickBot="1" x14ac:dyDescent="0.4">
      <c r="A102" s="49">
        <f t="shared" ref="A102" si="48">A100+4</f>
        <v>44288</v>
      </c>
      <c r="B102" s="229"/>
      <c r="C102" s="92" t="s">
        <v>151</v>
      </c>
      <c r="D102" s="93" t="s">
        <v>147</v>
      </c>
      <c r="E102" s="76"/>
    </row>
    <row r="103" spans="1:5" ht="36" x14ac:dyDescent="0.35">
      <c r="A103" s="43">
        <f t="shared" ref="A103" si="49">A102+3</f>
        <v>44291</v>
      </c>
      <c r="B103" s="233" t="s">
        <v>27</v>
      </c>
      <c r="C103" s="20" t="s">
        <v>150</v>
      </c>
      <c r="D103" s="20" t="s">
        <v>132</v>
      </c>
      <c r="E103" s="54"/>
    </row>
    <row r="104" spans="1:5" ht="36" x14ac:dyDescent="0.35">
      <c r="A104" s="35"/>
      <c r="B104" s="225"/>
      <c r="C104" s="64" t="s">
        <v>156</v>
      </c>
      <c r="D104" s="64"/>
      <c r="E104" s="67" t="s">
        <v>127</v>
      </c>
    </row>
    <row r="105" spans="1:5" ht="36.5" thickBot="1" x14ac:dyDescent="0.4">
      <c r="A105" s="36">
        <f t="shared" ref="A105" si="50">A103+4</f>
        <v>44295</v>
      </c>
      <c r="B105" s="226"/>
      <c r="C105" s="22" t="s">
        <v>151</v>
      </c>
      <c r="D105" s="60" t="s">
        <v>133</v>
      </c>
      <c r="E105" s="61"/>
    </row>
    <row r="106" spans="1:5" ht="36" x14ac:dyDescent="0.35">
      <c r="A106" s="51">
        <f t="shared" ref="A106" si="51">A105+3</f>
        <v>44298</v>
      </c>
      <c r="B106" s="224" t="s">
        <v>28</v>
      </c>
      <c r="C106" s="63" t="s">
        <v>157</v>
      </c>
      <c r="D106" s="63" t="s">
        <v>134</v>
      </c>
      <c r="E106" s="65"/>
    </row>
    <row r="107" spans="1:5" ht="18.5" x14ac:dyDescent="0.45">
      <c r="A107" s="45"/>
      <c r="B107" s="225"/>
      <c r="C107" s="257" t="s">
        <v>126</v>
      </c>
      <c r="D107" s="64"/>
      <c r="E107" s="94"/>
    </row>
    <row r="108" spans="1:5" ht="36.5" thickBot="1" x14ac:dyDescent="0.4">
      <c r="A108" s="46">
        <f t="shared" ref="A108" si="52">A106+4</f>
        <v>44302</v>
      </c>
      <c r="B108" s="226"/>
      <c r="C108" s="258"/>
      <c r="D108" s="81" t="s">
        <v>148</v>
      </c>
      <c r="E108" s="61" t="s">
        <v>174</v>
      </c>
    </row>
    <row r="109" spans="1:5" ht="36" x14ac:dyDescent="0.35">
      <c r="A109" s="34">
        <f t="shared" ref="A109" si="53">A108+3</f>
        <v>44305</v>
      </c>
      <c r="B109" s="224" t="s">
        <v>29</v>
      </c>
      <c r="C109" s="20" t="s">
        <v>159</v>
      </c>
      <c r="D109" s="63" t="s">
        <v>158</v>
      </c>
      <c r="E109" s="65"/>
    </row>
    <row r="110" spans="1:5" ht="18.5" x14ac:dyDescent="0.35">
      <c r="A110" s="35"/>
      <c r="B110" s="225"/>
      <c r="C110" s="240" t="s">
        <v>79</v>
      </c>
      <c r="D110" s="95"/>
      <c r="E110" s="67"/>
    </row>
    <row r="111" spans="1:5" ht="19" thickBot="1" x14ac:dyDescent="0.4">
      <c r="A111" s="50">
        <f t="shared" ref="A111" si="54">A109+4</f>
        <v>44309</v>
      </c>
      <c r="B111" s="229"/>
      <c r="C111" s="228"/>
      <c r="D111" s="96"/>
      <c r="E111" s="76"/>
    </row>
    <row r="112" spans="1:5" ht="36" x14ac:dyDescent="0.45">
      <c r="A112" s="44">
        <f t="shared" ref="A112" si="55">A111+3</f>
        <v>44312</v>
      </c>
      <c r="B112" s="233" t="s">
        <v>30</v>
      </c>
      <c r="C112" s="20" t="s">
        <v>159</v>
      </c>
      <c r="D112" s="20" t="s">
        <v>158</v>
      </c>
      <c r="E112" s="97"/>
    </row>
    <row r="113" spans="1:5" ht="18" x14ac:dyDescent="0.35">
      <c r="A113" s="45"/>
      <c r="B113" s="225"/>
      <c r="C113" s="240" t="s">
        <v>79</v>
      </c>
      <c r="D113" s="64"/>
      <c r="E113" s="67"/>
    </row>
    <row r="114" spans="1:5" ht="36.5" thickBot="1" x14ac:dyDescent="0.4">
      <c r="A114" s="49">
        <f t="shared" ref="A114" si="56">A112+4</f>
        <v>44316</v>
      </c>
      <c r="B114" s="229"/>
      <c r="C114" s="227"/>
      <c r="D114" s="75" t="s">
        <v>146</v>
      </c>
      <c r="E114" s="76"/>
    </row>
    <row r="115" spans="1:5" ht="36" x14ac:dyDescent="0.35">
      <c r="A115" s="43">
        <f>A114+3</f>
        <v>44319</v>
      </c>
      <c r="B115" s="233" t="s">
        <v>31</v>
      </c>
      <c r="C115" s="20" t="s">
        <v>164</v>
      </c>
      <c r="D115" s="20" t="s">
        <v>145</v>
      </c>
      <c r="E115" s="54"/>
    </row>
    <row r="116" spans="1:5" ht="36" x14ac:dyDescent="0.35">
      <c r="A116" s="35"/>
      <c r="B116" s="225"/>
      <c r="C116" s="227" t="s">
        <v>79</v>
      </c>
      <c r="D116" s="64" t="s">
        <v>144</v>
      </c>
      <c r="E116" s="67"/>
    </row>
    <row r="117" spans="1:5" ht="18.5" thickBot="1" x14ac:dyDescent="0.4">
      <c r="A117" s="36">
        <f>A115+4</f>
        <v>44323</v>
      </c>
      <c r="B117" s="226"/>
      <c r="C117" s="228"/>
      <c r="D117" s="25" t="s">
        <v>138</v>
      </c>
      <c r="E117" s="61"/>
    </row>
    <row r="118" spans="1:5" ht="36" x14ac:dyDescent="0.35">
      <c r="A118" s="51">
        <f>A117+3</f>
        <v>44326</v>
      </c>
      <c r="B118" s="224" t="s">
        <v>32</v>
      </c>
      <c r="C118" s="20"/>
      <c r="D118" s="23" t="s">
        <v>143</v>
      </c>
      <c r="E118" s="65" t="s">
        <v>177</v>
      </c>
    </row>
    <row r="119" spans="1:5" ht="18.5" x14ac:dyDescent="0.35">
      <c r="A119" s="45"/>
      <c r="B119" s="225"/>
      <c r="C119" s="227" t="s">
        <v>79</v>
      </c>
      <c r="D119" s="95"/>
      <c r="E119" s="67" t="s">
        <v>176</v>
      </c>
    </row>
    <row r="120" spans="1:5" ht="36.5" thickBot="1" x14ac:dyDescent="0.4">
      <c r="A120" s="46">
        <f>A118+4</f>
        <v>44330</v>
      </c>
      <c r="B120" s="226"/>
      <c r="C120" s="228"/>
      <c r="D120" s="60" t="s">
        <v>136</v>
      </c>
      <c r="E120" s="61" t="s">
        <v>175</v>
      </c>
    </row>
    <row r="121" spans="1:5" ht="54" x14ac:dyDescent="0.35">
      <c r="A121" s="34">
        <f t="shared" ref="A121" si="57">A120+3</f>
        <v>44333</v>
      </c>
      <c r="B121" s="224" t="s">
        <v>33</v>
      </c>
      <c r="C121" s="230" t="s">
        <v>169</v>
      </c>
      <c r="D121" s="63" t="s">
        <v>137</v>
      </c>
      <c r="E121" s="65" t="s">
        <v>152</v>
      </c>
    </row>
    <row r="122" spans="1:5" ht="36" x14ac:dyDescent="0.35">
      <c r="A122" s="35"/>
      <c r="B122" s="225"/>
      <c r="C122" s="231"/>
      <c r="D122" s="17" t="s">
        <v>142</v>
      </c>
      <c r="E122" s="67"/>
    </row>
    <row r="123" spans="1:5" ht="36.5" thickBot="1" x14ac:dyDescent="0.4">
      <c r="A123" s="50">
        <f t="shared" ref="A123" si="58">A121+4</f>
        <v>44337</v>
      </c>
      <c r="B123" s="229"/>
      <c r="C123" s="232"/>
      <c r="D123" s="98" t="s">
        <v>170</v>
      </c>
      <c r="E123" s="76"/>
    </row>
    <row r="124" spans="1:5" ht="18" x14ac:dyDescent="0.35">
      <c r="A124" s="44">
        <f t="shared" ref="A124" si="59">A123+3</f>
        <v>44340</v>
      </c>
      <c r="B124" s="233" t="s">
        <v>34</v>
      </c>
      <c r="C124" s="16" t="s">
        <v>141</v>
      </c>
      <c r="D124" s="16" t="s">
        <v>140</v>
      </c>
      <c r="E124" s="99"/>
    </row>
    <row r="125" spans="1:5" ht="36" x14ac:dyDescent="0.35">
      <c r="A125" s="47" t="s">
        <v>149</v>
      </c>
      <c r="B125" s="225"/>
      <c r="C125" s="17" t="s">
        <v>139</v>
      </c>
      <c r="D125" s="17"/>
      <c r="E125" s="100"/>
    </row>
    <row r="126" spans="1:5" ht="18.5" thickBot="1" x14ac:dyDescent="0.4">
      <c r="A126" s="46">
        <f t="shared" ref="A126" si="60">A124+4</f>
        <v>44344</v>
      </c>
      <c r="B126" s="226"/>
      <c r="C126" s="60" t="s">
        <v>140</v>
      </c>
      <c r="D126" s="60"/>
      <c r="E126" s="101"/>
    </row>
    <row r="130" spans="8:12" x14ac:dyDescent="0.35">
      <c r="H130" t="s">
        <v>186</v>
      </c>
      <c r="I130" t="s">
        <v>188</v>
      </c>
      <c r="J130">
        <v>170</v>
      </c>
      <c r="K130">
        <v>34</v>
      </c>
      <c r="L130">
        <f>K130*J130/60</f>
        <v>96.333333333333329</v>
      </c>
    </row>
    <row r="131" spans="8:12" x14ac:dyDescent="0.35">
      <c r="H131" t="s">
        <v>187</v>
      </c>
      <c r="I131" t="s">
        <v>189</v>
      </c>
      <c r="J131">
        <v>16</v>
      </c>
      <c r="K131">
        <v>5</v>
      </c>
      <c r="L131">
        <f>J131*K131</f>
        <v>80</v>
      </c>
    </row>
    <row r="132" spans="8:12" x14ac:dyDescent="0.35">
      <c r="I132">
        <v>150</v>
      </c>
      <c r="L132">
        <f>SUM(L130:L131)</f>
        <v>176.33333333333331</v>
      </c>
    </row>
    <row r="133" spans="8:12" x14ac:dyDescent="0.35">
      <c r="J133">
        <f>L132-I132</f>
        <v>26.333333333333314</v>
      </c>
    </row>
  </sheetData>
  <mergeCells count="50">
    <mergeCell ref="B25:B27"/>
    <mergeCell ref="E5:E7"/>
    <mergeCell ref="B8:B9"/>
    <mergeCell ref="E8:E9"/>
    <mergeCell ref="B10:B12"/>
    <mergeCell ref="E11:E12"/>
    <mergeCell ref="B13:B15"/>
    <mergeCell ref="E13:E14"/>
    <mergeCell ref="B16:B18"/>
    <mergeCell ref="B19:B21"/>
    <mergeCell ref="B22:B24"/>
    <mergeCell ref="B66:B68"/>
    <mergeCell ref="B29:B31"/>
    <mergeCell ref="B32:B34"/>
    <mergeCell ref="B35:B37"/>
    <mergeCell ref="B38:B40"/>
    <mergeCell ref="B41:B43"/>
    <mergeCell ref="B44:E46"/>
    <mergeCell ref="B112:B114"/>
    <mergeCell ref="C113:C114"/>
    <mergeCell ref="B115:B117"/>
    <mergeCell ref="C116:C117"/>
    <mergeCell ref="B91:E93"/>
    <mergeCell ref="B94:B96"/>
    <mergeCell ref="B97:B99"/>
    <mergeCell ref="B100:B102"/>
    <mergeCell ref="B103:B105"/>
    <mergeCell ref="B106:B108"/>
    <mergeCell ref="C107:C108"/>
    <mergeCell ref="A1:E1"/>
    <mergeCell ref="B3:B4"/>
    <mergeCell ref="B5:B7"/>
    <mergeCell ref="B109:B111"/>
    <mergeCell ref="C110:C111"/>
    <mergeCell ref="B69:B71"/>
    <mergeCell ref="B72:B74"/>
    <mergeCell ref="B78:B80"/>
    <mergeCell ref="B81:B83"/>
    <mergeCell ref="B84:B86"/>
    <mergeCell ref="B87:B89"/>
    <mergeCell ref="B47:B49"/>
    <mergeCell ref="B50:B52"/>
    <mergeCell ref="B53:B55"/>
    <mergeCell ref="B56:E61"/>
    <mergeCell ref="B63:B65"/>
    <mergeCell ref="B118:B120"/>
    <mergeCell ref="C119:C120"/>
    <mergeCell ref="B121:B123"/>
    <mergeCell ref="C121:C123"/>
    <mergeCell ref="B124:B1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C12" sqref="C12"/>
    </sheetView>
  </sheetViews>
  <sheetFormatPr defaultRowHeight="14.5" x14ac:dyDescent="0.35"/>
  <cols>
    <col min="1" max="1" width="10.36328125" customWidth="1"/>
    <col min="2" max="2" width="11.7265625" style="1" customWidth="1"/>
    <col min="3" max="4" width="28.36328125" style="1" customWidth="1"/>
    <col min="5" max="5" width="2.36328125" customWidth="1"/>
    <col min="6" max="6" width="11" customWidth="1"/>
    <col min="7" max="7" width="11.7265625" customWidth="1"/>
    <col min="8" max="9" width="28.36328125" customWidth="1"/>
  </cols>
  <sheetData>
    <row r="1" spans="1:9" ht="61.5" customHeight="1" thickBot="1" x14ac:dyDescent="0.4">
      <c r="A1" s="275" t="s">
        <v>318</v>
      </c>
      <c r="B1" s="276"/>
      <c r="C1" s="276"/>
      <c r="D1" s="276"/>
      <c r="E1" s="276"/>
      <c r="F1" s="276"/>
      <c r="G1" s="276"/>
      <c r="H1" s="276"/>
      <c r="I1" s="277"/>
    </row>
    <row r="2" spans="1:9" ht="30.5" customHeight="1" x14ac:dyDescent="0.35">
      <c r="A2" s="186" t="s">
        <v>190</v>
      </c>
      <c r="B2" s="187" t="s">
        <v>191</v>
      </c>
      <c r="C2" s="187" t="s">
        <v>194</v>
      </c>
      <c r="D2" s="187" t="s">
        <v>195</v>
      </c>
      <c r="E2" s="173"/>
      <c r="F2" s="189" t="s">
        <v>190</v>
      </c>
      <c r="G2" s="187" t="s">
        <v>191</v>
      </c>
      <c r="H2" s="187" t="s">
        <v>194</v>
      </c>
      <c r="I2" s="205" t="s">
        <v>195</v>
      </c>
    </row>
    <row r="3" spans="1:9" s="1" customFormat="1" ht="39" customHeight="1" x14ac:dyDescent="0.35">
      <c r="A3" s="210">
        <v>44060</v>
      </c>
      <c r="B3" s="278" t="s">
        <v>321</v>
      </c>
      <c r="C3" s="278"/>
      <c r="D3" s="278"/>
      <c r="E3" s="211"/>
      <c r="F3" s="114">
        <v>44092</v>
      </c>
      <c r="G3" s="128" t="s">
        <v>201</v>
      </c>
      <c r="H3" s="127" t="s">
        <v>205</v>
      </c>
      <c r="I3" s="212" t="s">
        <v>51</v>
      </c>
    </row>
    <row r="4" spans="1:9" s="1" customFormat="1" ht="36" customHeight="1" x14ac:dyDescent="0.35">
      <c r="A4" s="210">
        <f>A3+2</f>
        <v>44062</v>
      </c>
      <c r="B4" s="278"/>
      <c r="C4" s="278"/>
      <c r="D4" s="278"/>
      <c r="E4" s="211"/>
      <c r="F4" s="114">
        <v>44096</v>
      </c>
      <c r="G4" s="120" t="s">
        <v>206</v>
      </c>
      <c r="H4" s="117" t="s">
        <v>207</v>
      </c>
      <c r="I4" s="212" t="s">
        <v>208</v>
      </c>
    </row>
    <row r="5" spans="1:9" s="1" customFormat="1" ht="36" customHeight="1" x14ac:dyDescent="0.35">
      <c r="A5" s="177">
        <v>43701</v>
      </c>
      <c r="B5" s="322" t="s">
        <v>322</v>
      </c>
      <c r="C5" s="323"/>
      <c r="D5" s="324"/>
      <c r="E5" s="211"/>
      <c r="F5" s="115">
        <v>44097</v>
      </c>
      <c r="G5" s="120"/>
      <c r="H5" s="124" t="s">
        <v>209</v>
      </c>
      <c r="I5" s="213" t="s">
        <v>210</v>
      </c>
    </row>
    <row r="6" spans="1:9" s="1" customFormat="1" ht="36" customHeight="1" x14ac:dyDescent="0.35">
      <c r="A6" s="175">
        <v>44070</v>
      </c>
      <c r="B6" s="125" t="s">
        <v>320</v>
      </c>
      <c r="C6" s="116" t="s">
        <v>43</v>
      </c>
      <c r="D6" s="125" t="s">
        <v>224</v>
      </c>
      <c r="E6" s="211"/>
      <c r="F6" s="114">
        <v>44099</v>
      </c>
      <c r="G6" s="120"/>
      <c r="H6" s="117" t="s">
        <v>211</v>
      </c>
      <c r="I6" s="212" t="s">
        <v>212</v>
      </c>
    </row>
    <row r="7" spans="1:9" s="1" customFormat="1" ht="47" customHeight="1" x14ac:dyDescent="0.35">
      <c r="A7" s="175">
        <v>44071</v>
      </c>
      <c r="B7" s="125" t="s">
        <v>181</v>
      </c>
      <c r="C7" s="116" t="s">
        <v>197</v>
      </c>
      <c r="D7" s="116" t="s">
        <v>324</v>
      </c>
      <c r="E7" s="211"/>
      <c r="F7" s="114">
        <v>44103</v>
      </c>
      <c r="G7" s="121" t="s">
        <v>213</v>
      </c>
      <c r="H7" s="281" t="s">
        <v>214</v>
      </c>
      <c r="I7" s="282"/>
    </row>
    <row r="8" spans="1:9" s="1" customFormat="1" ht="36" customHeight="1" x14ac:dyDescent="0.35">
      <c r="A8" s="175">
        <v>44075</v>
      </c>
      <c r="B8" s="117"/>
      <c r="C8" s="116" t="s">
        <v>325</v>
      </c>
      <c r="D8" s="116" t="s">
        <v>198</v>
      </c>
      <c r="E8" s="211"/>
      <c r="F8" s="115">
        <v>44104</v>
      </c>
      <c r="G8" s="116"/>
      <c r="H8" s="117" t="s">
        <v>215</v>
      </c>
      <c r="I8" s="214" t="s">
        <v>217</v>
      </c>
    </row>
    <row r="9" spans="1:9" s="1" customFormat="1" ht="36" customHeight="1" x14ac:dyDescent="0.35">
      <c r="A9" s="176">
        <v>44076</v>
      </c>
      <c r="B9" s="126"/>
      <c r="C9" s="279" t="s">
        <v>196</v>
      </c>
      <c r="D9" s="279"/>
      <c r="E9" s="211"/>
      <c r="F9" s="114">
        <v>44106</v>
      </c>
      <c r="G9" s="222" t="s">
        <v>53</v>
      </c>
      <c r="H9" s="123" t="s">
        <v>216</v>
      </c>
      <c r="I9" s="214" t="s">
        <v>54</v>
      </c>
    </row>
    <row r="10" spans="1:9" s="1" customFormat="1" ht="36" customHeight="1" x14ac:dyDescent="0.35">
      <c r="A10" s="175">
        <v>44078</v>
      </c>
      <c r="B10" s="128" t="s">
        <v>323</v>
      </c>
      <c r="C10" s="118" t="s">
        <v>199</v>
      </c>
      <c r="D10" s="119" t="s">
        <v>200</v>
      </c>
      <c r="E10" s="211"/>
      <c r="F10" s="114">
        <v>44110</v>
      </c>
      <c r="G10" s="222" t="s">
        <v>55</v>
      </c>
      <c r="H10" s="116" t="s">
        <v>218</v>
      </c>
      <c r="I10" s="214" t="s">
        <v>219</v>
      </c>
    </row>
    <row r="11" spans="1:9" s="1" customFormat="1" ht="36" customHeight="1" x14ac:dyDescent="0.35">
      <c r="A11" s="175" t="s">
        <v>225</v>
      </c>
      <c r="B11" s="273" t="s">
        <v>193</v>
      </c>
      <c r="C11" s="273"/>
      <c r="D11" s="273"/>
      <c r="E11" s="211"/>
      <c r="F11" s="112">
        <v>44111</v>
      </c>
      <c r="G11" s="283" t="s">
        <v>192</v>
      </c>
      <c r="H11" s="283"/>
      <c r="I11" s="284"/>
    </row>
    <row r="12" spans="1:9" s="1" customFormat="1" ht="36" customHeight="1" x14ac:dyDescent="0.35">
      <c r="A12" s="175">
        <v>44082</v>
      </c>
      <c r="B12" s="220" t="s">
        <v>317</v>
      </c>
      <c r="C12" s="119" t="s">
        <v>200</v>
      </c>
      <c r="D12" s="119" t="s">
        <v>200</v>
      </c>
      <c r="E12" s="211"/>
      <c r="F12" s="114">
        <v>44113</v>
      </c>
      <c r="G12" s="223" t="s">
        <v>56</v>
      </c>
      <c r="H12" s="116" t="s">
        <v>57</v>
      </c>
      <c r="I12" s="215" t="s">
        <v>58</v>
      </c>
    </row>
    <row r="13" spans="1:9" s="1" customFormat="1" ht="36" customHeight="1" x14ac:dyDescent="0.35">
      <c r="A13" s="175">
        <v>44085</v>
      </c>
      <c r="B13" s="220" t="s">
        <v>45</v>
      </c>
      <c r="C13" s="117" t="s">
        <v>202</v>
      </c>
      <c r="D13" s="117" t="s">
        <v>203</v>
      </c>
      <c r="E13" s="211"/>
      <c r="F13" s="114">
        <v>44117</v>
      </c>
      <c r="G13" s="223" t="s">
        <v>220</v>
      </c>
      <c r="H13" s="117" t="s">
        <v>221</v>
      </c>
      <c r="I13" s="215" t="s">
        <v>58</v>
      </c>
    </row>
    <row r="14" spans="1:9" s="1" customFormat="1" ht="36" customHeight="1" x14ac:dyDescent="0.35">
      <c r="A14" s="175">
        <v>44089</v>
      </c>
      <c r="B14" s="220"/>
      <c r="C14" s="117" t="s">
        <v>47</v>
      </c>
      <c r="D14" s="117" t="s">
        <v>204</v>
      </c>
      <c r="E14" s="211"/>
      <c r="F14" s="114">
        <v>44118</v>
      </c>
      <c r="G14" s="273" t="s">
        <v>222</v>
      </c>
      <c r="H14" s="273"/>
      <c r="I14" s="274"/>
    </row>
    <row r="15" spans="1:9" s="1" customFormat="1" ht="36" customHeight="1" thickBot="1" x14ac:dyDescent="0.4">
      <c r="A15" s="207">
        <v>44090</v>
      </c>
      <c r="B15" s="221" t="s">
        <v>52</v>
      </c>
      <c r="C15" s="280" t="s">
        <v>50</v>
      </c>
      <c r="D15" s="280"/>
      <c r="E15" s="216"/>
      <c r="F15" s="184">
        <v>44120</v>
      </c>
      <c r="G15" s="217" t="s">
        <v>201</v>
      </c>
      <c r="H15" s="218" t="s">
        <v>223</v>
      </c>
      <c r="I15" s="219" t="s">
        <v>58</v>
      </c>
    </row>
  </sheetData>
  <mergeCells count="9">
    <mergeCell ref="C15:D15"/>
    <mergeCell ref="H7:I7"/>
    <mergeCell ref="G11:I11"/>
    <mergeCell ref="B5:D5"/>
    <mergeCell ref="G14:I14"/>
    <mergeCell ref="B11:D11"/>
    <mergeCell ref="A1:I1"/>
    <mergeCell ref="B3:D4"/>
    <mergeCell ref="C9:D9"/>
  </mergeCells>
  <printOptions horizontalCentered="1" verticalCentered="1"/>
  <pageMargins left="0.25" right="0.25" top="0.75" bottom="0.75" header="0.3" footer="0.3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C4" sqref="C4"/>
    </sheetView>
  </sheetViews>
  <sheetFormatPr defaultRowHeight="14.5" x14ac:dyDescent="0.35"/>
  <cols>
    <col min="1" max="1" width="11.54296875" style="1" customWidth="1"/>
    <col min="2" max="2" width="11.453125" style="1" customWidth="1"/>
    <col min="3" max="4" width="29.08984375" style="1" customWidth="1"/>
    <col min="5" max="5" width="2.1796875" customWidth="1"/>
    <col min="6" max="6" width="11.08984375" customWidth="1"/>
    <col min="7" max="7" width="11.453125" customWidth="1"/>
    <col min="8" max="9" width="29.08984375" customWidth="1"/>
  </cols>
  <sheetData>
    <row r="1" spans="1:9" ht="57.5" customHeight="1" thickBot="1" x14ac:dyDescent="0.4">
      <c r="A1" s="288" t="s">
        <v>319</v>
      </c>
      <c r="B1" s="289"/>
      <c r="C1" s="289"/>
      <c r="D1" s="289"/>
      <c r="E1" s="289"/>
      <c r="F1" s="289"/>
      <c r="G1" s="289"/>
      <c r="H1" s="289"/>
      <c r="I1" s="290"/>
    </row>
    <row r="2" spans="1:9" ht="30.5" customHeight="1" x14ac:dyDescent="0.35">
      <c r="A2" s="186" t="s">
        <v>190</v>
      </c>
      <c r="B2" s="187" t="s">
        <v>191</v>
      </c>
      <c r="C2" s="187" t="s">
        <v>194</v>
      </c>
      <c r="D2" s="187" t="s">
        <v>195</v>
      </c>
      <c r="E2" s="173"/>
      <c r="F2" s="189" t="s">
        <v>190</v>
      </c>
      <c r="G2" s="187" t="s">
        <v>191</v>
      </c>
      <c r="H2" s="187" t="s">
        <v>194</v>
      </c>
      <c r="I2" s="205" t="s">
        <v>195</v>
      </c>
    </row>
    <row r="3" spans="1:9" ht="42" customHeight="1" x14ac:dyDescent="0.35">
      <c r="A3" s="177">
        <v>44123</v>
      </c>
      <c r="B3" s="287" t="s">
        <v>226</v>
      </c>
      <c r="C3" s="287"/>
      <c r="D3" s="287"/>
      <c r="E3" s="173"/>
      <c r="F3" s="114">
        <v>44148</v>
      </c>
      <c r="G3" s="170" t="s">
        <v>201</v>
      </c>
      <c r="H3" s="171" t="s">
        <v>235</v>
      </c>
      <c r="I3" s="104" t="s">
        <v>82</v>
      </c>
    </row>
    <row r="4" spans="1:9" ht="42" customHeight="1" x14ac:dyDescent="0.35">
      <c r="A4" s="175">
        <v>44124</v>
      </c>
      <c r="B4" s="122"/>
      <c r="C4" s="103" t="s">
        <v>76</v>
      </c>
      <c r="D4" s="103" t="s">
        <v>76</v>
      </c>
      <c r="E4" s="173"/>
      <c r="F4" s="114">
        <v>44152</v>
      </c>
      <c r="G4" s="120"/>
      <c r="H4" s="103" t="s">
        <v>236</v>
      </c>
      <c r="I4" s="104" t="s">
        <v>82</v>
      </c>
    </row>
    <row r="5" spans="1:9" ht="42" customHeight="1" x14ac:dyDescent="0.35">
      <c r="A5" s="176">
        <v>44125</v>
      </c>
      <c r="B5" s="122"/>
      <c r="C5" s="291" t="s">
        <v>227</v>
      </c>
      <c r="D5" s="291"/>
      <c r="E5" s="173"/>
      <c r="F5" s="115">
        <v>44153</v>
      </c>
      <c r="G5" s="120"/>
      <c r="H5" s="293" t="s">
        <v>237</v>
      </c>
      <c r="I5" s="294"/>
    </row>
    <row r="6" spans="1:9" ht="42" customHeight="1" x14ac:dyDescent="0.35">
      <c r="A6" s="175">
        <v>44127</v>
      </c>
      <c r="B6" s="122"/>
      <c r="C6" s="103" t="s">
        <v>228</v>
      </c>
      <c r="D6" s="108" t="s">
        <v>77</v>
      </c>
      <c r="E6" s="173"/>
      <c r="F6" s="114">
        <v>44155</v>
      </c>
      <c r="G6" s="120"/>
      <c r="H6" s="103" t="s">
        <v>82</v>
      </c>
      <c r="I6" s="105" t="s">
        <v>84</v>
      </c>
    </row>
    <row r="7" spans="1:9" ht="42" customHeight="1" x14ac:dyDescent="0.35">
      <c r="A7" s="175">
        <v>44131</v>
      </c>
      <c r="B7" s="122"/>
      <c r="C7" s="103" t="s">
        <v>229</v>
      </c>
      <c r="D7" s="108" t="s">
        <v>77</v>
      </c>
      <c r="E7" s="173"/>
      <c r="F7" s="113" t="s">
        <v>314</v>
      </c>
      <c r="G7" s="287" t="s">
        <v>36</v>
      </c>
      <c r="H7" s="287"/>
      <c r="I7" s="292"/>
    </row>
    <row r="8" spans="1:9" ht="42" customHeight="1" x14ac:dyDescent="0.35">
      <c r="A8" s="176">
        <v>44132</v>
      </c>
      <c r="B8" s="117"/>
      <c r="C8" s="281" t="s">
        <v>230</v>
      </c>
      <c r="D8" s="281"/>
      <c r="E8" s="173"/>
      <c r="F8" s="114">
        <v>44166</v>
      </c>
      <c r="G8" s="138" t="s">
        <v>315</v>
      </c>
      <c r="H8" s="103" t="s">
        <v>238</v>
      </c>
      <c r="I8" s="105" t="s">
        <v>84</v>
      </c>
    </row>
    <row r="9" spans="1:9" ht="42" customHeight="1" x14ac:dyDescent="0.35">
      <c r="A9" s="175">
        <v>44134</v>
      </c>
      <c r="B9" s="110" t="s">
        <v>213</v>
      </c>
      <c r="C9" s="291" t="s">
        <v>231</v>
      </c>
      <c r="D9" s="291"/>
      <c r="E9" s="173"/>
      <c r="F9" s="115">
        <v>44167</v>
      </c>
      <c r="G9" s="120"/>
      <c r="H9" s="281" t="s">
        <v>239</v>
      </c>
      <c r="I9" s="282"/>
    </row>
    <row r="10" spans="1:9" ht="42" customHeight="1" x14ac:dyDescent="0.35">
      <c r="A10" s="175">
        <v>44138</v>
      </c>
      <c r="B10" s="206" t="s">
        <v>246</v>
      </c>
      <c r="C10" s="129" t="s">
        <v>79</v>
      </c>
      <c r="D10" s="129" t="s">
        <v>79</v>
      </c>
      <c r="E10" s="173"/>
      <c r="F10" s="114">
        <v>44169</v>
      </c>
      <c r="G10" s="170" t="s">
        <v>201</v>
      </c>
      <c r="H10" s="171" t="s">
        <v>240</v>
      </c>
      <c r="I10" s="105" t="s">
        <v>84</v>
      </c>
    </row>
    <row r="11" spans="1:9" ht="42" customHeight="1" x14ac:dyDescent="0.35">
      <c r="A11" s="176">
        <v>44139</v>
      </c>
      <c r="B11" s="111"/>
      <c r="C11" s="291" t="s">
        <v>80</v>
      </c>
      <c r="D11" s="291"/>
      <c r="E11" s="173"/>
      <c r="F11" s="114">
        <v>44173</v>
      </c>
      <c r="G11" s="117"/>
      <c r="H11" s="103" t="s">
        <v>85</v>
      </c>
      <c r="I11" s="104" t="s">
        <v>316</v>
      </c>
    </row>
    <row r="12" spans="1:9" ht="42" customHeight="1" x14ac:dyDescent="0.35">
      <c r="A12" s="175">
        <v>44141</v>
      </c>
      <c r="B12" s="111" t="s">
        <v>78</v>
      </c>
      <c r="C12" s="103" t="s">
        <v>81</v>
      </c>
      <c r="D12" s="103" t="s">
        <v>233</v>
      </c>
      <c r="E12" s="173"/>
      <c r="F12" s="115">
        <v>44174</v>
      </c>
      <c r="G12" s="120"/>
      <c r="H12" s="281" t="s">
        <v>245</v>
      </c>
      <c r="I12" s="282"/>
    </row>
    <row r="13" spans="1:9" ht="42" customHeight="1" x14ac:dyDescent="0.35">
      <c r="A13" s="175">
        <v>44145</v>
      </c>
      <c r="B13" s="111"/>
      <c r="C13" s="103" t="s">
        <v>234</v>
      </c>
      <c r="D13" s="103" t="s">
        <v>82</v>
      </c>
      <c r="E13" s="173"/>
      <c r="F13" s="114">
        <v>44176</v>
      </c>
      <c r="G13" s="109" t="s">
        <v>241</v>
      </c>
      <c r="H13" s="103" t="s">
        <v>242</v>
      </c>
      <c r="I13" s="104" t="s">
        <v>243</v>
      </c>
    </row>
    <row r="14" spans="1:9" ht="42" customHeight="1" thickBot="1" x14ac:dyDescent="0.4">
      <c r="A14" s="207">
        <v>44146</v>
      </c>
      <c r="B14" s="208"/>
      <c r="C14" s="285" t="s">
        <v>232</v>
      </c>
      <c r="D14" s="285"/>
      <c r="E14" s="183"/>
      <c r="F14" s="184">
        <v>44180</v>
      </c>
      <c r="G14" s="209" t="s">
        <v>213</v>
      </c>
      <c r="H14" s="285" t="s">
        <v>244</v>
      </c>
      <c r="I14" s="286"/>
    </row>
    <row r="15" spans="1:9" ht="34.5" customHeight="1" x14ac:dyDescent="0.35"/>
    <row r="21" ht="50" customHeight="1" x14ac:dyDescent="0.35"/>
  </sheetData>
  <mergeCells count="12">
    <mergeCell ref="H14:I14"/>
    <mergeCell ref="B3:D3"/>
    <mergeCell ref="A1:I1"/>
    <mergeCell ref="H12:I12"/>
    <mergeCell ref="C9:D9"/>
    <mergeCell ref="C5:D5"/>
    <mergeCell ref="G7:I7"/>
    <mergeCell ref="H5:I5"/>
    <mergeCell ref="C14:D14"/>
    <mergeCell ref="C11:D11"/>
    <mergeCell ref="C8:D8"/>
    <mergeCell ref="H9:I9"/>
  </mergeCells>
  <printOptions horizontalCentered="1" verticalCentered="1"/>
  <pageMargins left="0.25" right="0.25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selection sqref="A1:I1"/>
    </sheetView>
  </sheetViews>
  <sheetFormatPr defaultRowHeight="15.5" x14ac:dyDescent="0.35"/>
  <cols>
    <col min="1" max="1" width="10.54296875" style="1" customWidth="1"/>
    <col min="2" max="2" width="11.7265625" style="130" customWidth="1"/>
    <col min="3" max="4" width="28.453125" style="130" customWidth="1"/>
    <col min="5" max="5" width="2.1796875" customWidth="1"/>
    <col min="6" max="6" width="10.54296875" customWidth="1"/>
    <col min="7" max="7" width="11.7265625" customWidth="1"/>
    <col min="8" max="9" width="28.453125" customWidth="1"/>
  </cols>
  <sheetData>
    <row r="1" spans="1:9" ht="52" customHeight="1" thickBot="1" x14ac:dyDescent="0.4">
      <c r="A1" s="288" t="s">
        <v>311</v>
      </c>
      <c r="B1" s="289"/>
      <c r="C1" s="289"/>
      <c r="D1" s="289"/>
      <c r="E1" s="289"/>
      <c r="F1" s="289"/>
      <c r="G1" s="289"/>
      <c r="H1" s="289"/>
      <c r="I1" s="290"/>
    </row>
    <row r="2" spans="1:9" ht="30.5" customHeight="1" x14ac:dyDescent="0.35">
      <c r="A2" s="197" t="s">
        <v>190</v>
      </c>
      <c r="B2" s="192" t="s">
        <v>191</v>
      </c>
      <c r="C2" s="192" t="s">
        <v>194</v>
      </c>
      <c r="D2" s="192" t="s">
        <v>195</v>
      </c>
      <c r="E2" s="173"/>
      <c r="F2" s="191" t="s">
        <v>190</v>
      </c>
      <c r="G2" s="192" t="s">
        <v>191</v>
      </c>
      <c r="H2" s="192" t="s">
        <v>194</v>
      </c>
      <c r="I2" s="198" t="s">
        <v>195</v>
      </c>
    </row>
    <row r="3" spans="1:9" ht="36.5" customHeight="1" x14ac:dyDescent="0.35">
      <c r="A3" s="199" t="s">
        <v>247</v>
      </c>
      <c r="B3" s="295" t="s">
        <v>226</v>
      </c>
      <c r="C3" s="295"/>
      <c r="D3" s="295"/>
      <c r="E3" s="173"/>
      <c r="F3" s="148">
        <v>44236</v>
      </c>
      <c r="G3" s="195" t="s">
        <v>313</v>
      </c>
      <c r="H3" s="133" t="s">
        <v>265</v>
      </c>
      <c r="I3" s="134" t="s">
        <v>266</v>
      </c>
    </row>
    <row r="4" spans="1:9" ht="36.5" customHeight="1" x14ac:dyDescent="0.35">
      <c r="A4" s="200">
        <v>44204</v>
      </c>
      <c r="B4" s="196" t="s">
        <v>172</v>
      </c>
      <c r="C4" s="132" t="s">
        <v>98</v>
      </c>
      <c r="D4" s="132" t="s">
        <v>248</v>
      </c>
      <c r="E4" s="173"/>
      <c r="F4" s="148">
        <v>44237</v>
      </c>
      <c r="G4" s="194" t="s">
        <v>312</v>
      </c>
      <c r="H4" s="301" t="s">
        <v>120</v>
      </c>
      <c r="I4" s="302"/>
    </row>
    <row r="5" spans="1:9" ht="36.5" customHeight="1" x14ac:dyDescent="0.35">
      <c r="A5" s="200">
        <v>44208</v>
      </c>
      <c r="B5" s="196" t="s">
        <v>171</v>
      </c>
      <c r="C5" s="133" t="s">
        <v>249</v>
      </c>
      <c r="D5" s="132" t="s">
        <v>102</v>
      </c>
      <c r="E5" s="173"/>
      <c r="F5" s="148">
        <v>44239</v>
      </c>
      <c r="G5" s="295" t="s">
        <v>267</v>
      </c>
      <c r="H5" s="295"/>
      <c r="I5" s="296"/>
    </row>
    <row r="6" spans="1:9" ht="36.5" customHeight="1" x14ac:dyDescent="0.35">
      <c r="A6" s="200">
        <v>44209</v>
      </c>
      <c r="B6" s="143"/>
      <c r="C6" s="132" t="s">
        <v>250</v>
      </c>
      <c r="D6" s="132" t="s">
        <v>102</v>
      </c>
      <c r="E6" s="173"/>
      <c r="F6" s="148">
        <v>44242</v>
      </c>
      <c r="G6" s="295" t="s">
        <v>226</v>
      </c>
      <c r="H6" s="295"/>
      <c r="I6" s="296"/>
    </row>
    <row r="7" spans="1:9" ht="36.5" customHeight="1" x14ac:dyDescent="0.35">
      <c r="A7" s="200">
        <v>44211</v>
      </c>
      <c r="B7" s="143"/>
      <c r="C7" s="132" t="s">
        <v>251</v>
      </c>
      <c r="D7" s="132" t="s">
        <v>252</v>
      </c>
      <c r="E7" s="173"/>
      <c r="F7" s="148">
        <v>44243</v>
      </c>
      <c r="G7" s="147"/>
      <c r="H7" s="153" t="s">
        <v>79</v>
      </c>
      <c r="I7" s="201" t="s">
        <v>79</v>
      </c>
    </row>
    <row r="8" spans="1:9" ht="36.5" customHeight="1" x14ac:dyDescent="0.35">
      <c r="A8" s="200">
        <v>44214</v>
      </c>
      <c r="B8" s="299" t="s">
        <v>253</v>
      </c>
      <c r="C8" s="299"/>
      <c r="D8" s="299"/>
      <c r="E8" s="173"/>
      <c r="F8" s="148">
        <v>44246</v>
      </c>
      <c r="G8" s="154" t="s">
        <v>213</v>
      </c>
      <c r="H8" s="297" t="s">
        <v>268</v>
      </c>
      <c r="I8" s="298"/>
    </row>
    <row r="9" spans="1:9" ht="36.5" customHeight="1" x14ac:dyDescent="0.35">
      <c r="A9" s="200">
        <v>44215</v>
      </c>
      <c r="B9" s="167" t="s">
        <v>201</v>
      </c>
      <c r="C9" s="168" t="s">
        <v>254</v>
      </c>
      <c r="D9" s="144" t="s">
        <v>103</v>
      </c>
      <c r="E9" s="173"/>
      <c r="F9" s="148">
        <v>44250</v>
      </c>
      <c r="G9" s="147"/>
      <c r="H9" s="133" t="s">
        <v>269</v>
      </c>
      <c r="I9" s="134" t="s">
        <v>118</v>
      </c>
    </row>
    <row r="10" spans="1:9" ht="36.5" customHeight="1" x14ac:dyDescent="0.35">
      <c r="A10" s="200">
        <v>44218</v>
      </c>
      <c r="B10" s="151"/>
      <c r="C10" s="132" t="s">
        <v>255</v>
      </c>
      <c r="D10" s="133" t="s">
        <v>256</v>
      </c>
      <c r="E10" s="173"/>
      <c r="F10" s="149">
        <v>44251</v>
      </c>
      <c r="G10" s="147"/>
      <c r="H10" s="297" t="s">
        <v>270</v>
      </c>
      <c r="I10" s="298"/>
    </row>
    <row r="11" spans="1:9" ht="36.5" customHeight="1" x14ac:dyDescent="0.35">
      <c r="A11" s="200">
        <v>44222</v>
      </c>
      <c r="B11" s="152"/>
      <c r="C11" s="133" t="s">
        <v>257</v>
      </c>
      <c r="D11" s="133" t="s">
        <v>258</v>
      </c>
      <c r="E11" s="173"/>
      <c r="F11" s="148">
        <v>44253</v>
      </c>
      <c r="G11" s="143"/>
      <c r="H11" s="132" t="s">
        <v>271</v>
      </c>
      <c r="I11" s="134" t="s">
        <v>118</v>
      </c>
    </row>
    <row r="12" spans="1:9" ht="36.5" customHeight="1" x14ac:dyDescent="0.35">
      <c r="A12" s="202">
        <v>44223</v>
      </c>
      <c r="B12" s="151"/>
      <c r="C12" s="305" t="s">
        <v>259</v>
      </c>
      <c r="D12" s="305"/>
      <c r="E12" s="173"/>
      <c r="F12" s="148">
        <v>44257</v>
      </c>
      <c r="G12" s="143" t="s">
        <v>121</v>
      </c>
      <c r="H12" s="133" t="s">
        <v>118</v>
      </c>
      <c r="I12" s="142" t="s">
        <v>119</v>
      </c>
    </row>
    <row r="13" spans="1:9" ht="36.5" customHeight="1" x14ac:dyDescent="0.35">
      <c r="A13" s="200">
        <v>44225</v>
      </c>
      <c r="B13" s="167" t="s">
        <v>201</v>
      </c>
      <c r="C13" s="168" t="s">
        <v>260</v>
      </c>
      <c r="D13" s="144" t="s">
        <v>103</v>
      </c>
      <c r="E13" s="173"/>
      <c r="F13" s="149">
        <v>44258</v>
      </c>
      <c r="G13" s="193" t="s">
        <v>310</v>
      </c>
      <c r="H13" s="305" t="s">
        <v>272</v>
      </c>
      <c r="I13" s="306"/>
    </row>
    <row r="14" spans="1:9" ht="36.5" customHeight="1" x14ac:dyDescent="0.35">
      <c r="A14" s="200">
        <v>44229</v>
      </c>
      <c r="B14" s="152"/>
      <c r="C14" s="133" t="s">
        <v>261</v>
      </c>
      <c r="D14" s="133" t="s">
        <v>262</v>
      </c>
      <c r="E14" s="173"/>
      <c r="F14" s="148">
        <v>44260</v>
      </c>
      <c r="G14" s="167" t="s">
        <v>201</v>
      </c>
      <c r="H14" s="168" t="s">
        <v>273</v>
      </c>
      <c r="I14" s="142" t="s">
        <v>119</v>
      </c>
    </row>
    <row r="15" spans="1:9" ht="36.5" customHeight="1" x14ac:dyDescent="0.35">
      <c r="A15" s="202">
        <v>44230</v>
      </c>
      <c r="B15" s="147"/>
      <c r="C15" s="305" t="s">
        <v>263</v>
      </c>
      <c r="D15" s="305"/>
      <c r="E15" s="173"/>
      <c r="F15" s="150" t="s">
        <v>274</v>
      </c>
      <c r="G15" s="299" t="s">
        <v>38</v>
      </c>
      <c r="H15" s="299"/>
      <c r="I15" s="300"/>
    </row>
    <row r="16" spans="1:9" ht="36.5" customHeight="1" thickBot="1" x14ac:dyDescent="0.4">
      <c r="A16" s="203">
        <v>44232</v>
      </c>
      <c r="B16" s="204"/>
      <c r="C16" s="204" t="s">
        <v>264</v>
      </c>
      <c r="D16" s="158" t="s">
        <v>111</v>
      </c>
      <c r="E16" s="183"/>
      <c r="F16" s="303"/>
      <c r="G16" s="303"/>
      <c r="H16" s="303"/>
      <c r="I16" s="304"/>
    </row>
    <row r="17" spans="2:4" ht="46" customHeight="1" x14ac:dyDescent="0.35"/>
    <row r="18" spans="2:4" ht="46" customHeight="1" x14ac:dyDescent="0.35"/>
    <row r="19" spans="2:4" ht="46" customHeight="1" x14ac:dyDescent="0.35"/>
    <row r="20" spans="2:4" ht="46" customHeight="1" x14ac:dyDescent="0.35"/>
    <row r="21" spans="2:4" ht="46" customHeight="1" x14ac:dyDescent="0.35"/>
    <row r="22" spans="2:4" ht="46" customHeight="1" x14ac:dyDescent="0.35"/>
    <row r="23" spans="2:4" ht="46" customHeight="1" x14ac:dyDescent="0.35"/>
    <row r="24" spans="2:4" ht="46" customHeight="1" x14ac:dyDescent="0.35"/>
    <row r="25" spans="2:4" ht="46" customHeight="1" x14ac:dyDescent="0.35"/>
    <row r="26" spans="2:4" ht="46" customHeight="1" x14ac:dyDescent="0.35"/>
    <row r="27" spans="2:4" ht="46" customHeight="1" x14ac:dyDescent="0.35"/>
    <row r="28" spans="2:4" ht="46" customHeight="1" x14ac:dyDescent="0.35"/>
    <row r="29" spans="2:4" ht="46" customHeight="1" x14ac:dyDescent="0.35"/>
    <row r="30" spans="2:4" ht="15" x14ac:dyDescent="0.35">
      <c r="B30" s="106"/>
      <c r="C30" s="106"/>
      <c r="D30" s="106"/>
    </row>
    <row r="31" spans="2:4" ht="15" x14ac:dyDescent="0.35">
      <c r="B31" s="106"/>
      <c r="C31" s="106"/>
      <c r="D31" s="106"/>
    </row>
    <row r="32" spans="2:4" ht="15" x14ac:dyDescent="0.35">
      <c r="B32" s="106"/>
      <c r="C32" s="106"/>
      <c r="D32" s="106"/>
    </row>
    <row r="33" spans="2:4" ht="15" x14ac:dyDescent="0.35">
      <c r="B33" s="106"/>
      <c r="C33" s="106"/>
      <c r="D33" s="106"/>
    </row>
    <row r="34" spans="2:4" ht="15" x14ac:dyDescent="0.35">
      <c r="B34" s="106"/>
      <c r="C34" s="106"/>
      <c r="D34" s="106"/>
    </row>
    <row r="35" spans="2:4" ht="15" x14ac:dyDescent="0.35">
      <c r="B35" s="106"/>
      <c r="C35" s="106"/>
      <c r="D35" s="106"/>
    </row>
    <row r="36" spans="2:4" ht="15" x14ac:dyDescent="0.35">
      <c r="B36" s="106"/>
      <c r="C36" s="106"/>
      <c r="D36" s="106"/>
    </row>
    <row r="37" spans="2:4" ht="15" x14ac:dyDescent="0.35">
      <c r="B37" s="106"/>
      <c r="C37" s="106"/>
      <c r="D37" s="106"/>
    </row>
    <row r="38" spans="2:4" ht="15" x14ac:dyDescent="0.35">
      <c r="B38" s="106"/>
      <c r="C38" s="106"/>
      <c r="D38" s="106"/>
    </row>
  </sheetData>
  <mergeCells count="13">
    <mergeCell ref="F16:I16"/>
    <mergeCell ref="B3:D3"/>
    <mergeCell ref="B8:D8"/>
    <mergeCell ref="G5:I5"/>
    <mergeCell ref="H10:I10"/>
    <mergeCell ref="H13:I13"/>
    <mergeCell ref="C12:D12"/>
    <mergeCell ref="C15:D15"/>
    <mergeCell ref="G6:I6"/>
    <mergeCell ref="H8:I8"/>
    <mergeCell ref="G15:I15"/>
    <mergeCell ref="H4:I4"/>
    <mergeCell ref="A1:I1"/>
  </mergeCells>
  <printOptions horizontalCentered="1" verticalCentered="1"/>
  <pageMargins left="0.25" right="0.25" top="0.75" bottom="0.75" header="0.3" footer="0.3"/>
  <pageSetup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0" zoomScaleNormal="100" workbookViewId="0">
      <selection sqref="A1:I1"/>
    </sheetView>
  </sheetViews>
  <sheetFormatPr defaultRowHeight="15.5" x14ac:dyDescent="0.35"/>
  <cols>
    <col min="1" max="1" width="10.81640625" style="1" customWidth="1"/>
    <col min="2" max="2" width="11.7265625" style="130" customWidth="1"/>
    <col min="3" max="4" width="28.453125" style="131" customWidth="1"/>
    <col min="5" max="5" width="2.1796875" customWidth="1"/>
    <col min="6" max="6" width="10.81640625" customWidth="1"/>
    <col min="7" max="7" width="11.7265625" customWidth="1"/>
    <col min="8" max="9" width="28.453125" customWidth="1"/>
  </cols>
  <sheetData>
    <row r="1" spans="1:9" s="1" customFormat="1" ht="46" customHeight="1" thickBot="1" x14ac:dyDescent="0.4">
      <c r="A1" s="288" t="s">
        <v>309</v>
      </c>
      <c r="B1" s="289"/>
      <c r="C1" s="289"/>
      <c r="D1" s="289"/>
      <c r="E1" s="289"/>
      <c r="F1" s="289"/>
      <c r="G1" s="289"/>
      <c r="H1" s="289"/>
      <c r="I1" s="290"/>
    </row>
    <row r="2" spans="1:9" ht="32" customHeight="1" x14ac:dyDescent="0.35">
      <c r="A2" s="186" t="s">
        <v>190</v>
      </c>
      <c r="B2" s="187" t="s">
        <v>191</v>
      </c>
      <c r="C2" s="188" t="s">
        <v>194</v>
      </c>
      <c r="D2" s="188" t="s">
        <v>195</v>
      </c>
      <c r="E2" s="173"/>
      <c r="F2" s="189" t="s">
        <v>190</v>
      </c>
      <c r="G2" s="187" t="s">
        <v>191</v>
      </c>
      <c r="H2" s="188" t="s">
        <v>194</v>
      </c>
      <c r="I2" s="190" t="s">
        <v>195</v>
      </c>
    </row>
    <row r="3" spans="1:9" ht="32.5" customHeight="1" x14ac:dyDescent="0.35">
      <c r="A3" s="172">
        <v>44270</v>
      </c>
      <c r="B3" s="295" t="s">
        <v>302</v>
      </c>
      <c r="C3" s="295"/>
      <c r="D3" s="295"/>
      <c r="E3" s="173"/>
      <c r="F3" s="114">
        <v>44306</v>
      </c>
      <c r="G3" s="155"/>
      <c r="H3" s="162" t="s">
        <v>79</v>
      </c>
      <c r="I3" s="174" t="s">
        <v>79</v>
      </c>
    </row>
    <row r="4" spans="1:9" ht="32.5" customHeight="1" x14ac:dyDescent="0.35">
      <c r="A4" s="175">
        <v>44271</v>
      </c>
      <c r="B4" s="117" t="s">
        <v>135</v>
      </c>
      <c r="C4" s="140" t="s">
        <v>276</v>
      </c>
      <c r="D4" s="140" t="s">
        <v>277</v>
      </c>
      <c r="E4" s="173"/>
      <c r="F4" s="115">
        <v>44307</v>
      </c>
      <c r="G4" s="156"/>
      <c r="H4" s="309" t="s">
        <v>289</v>
      </c>
      <c r="I4" s="310"/>
    </row>
    <row r="5" spans="1:9" ht="32.5" customHeight="1" x14ac:dyDescent="0.35">
      <c r="A5" s="175">
        <v>44274</v>
      </c>
      <c r="B5" s="117"/>
      <c r="C5" s="140" t="s">
        <v>278</v>
      </c>
      <c r="D5" s="160" t="s">
        <v>150</v>
      </c>
      <c r="E5" s="173"/>
      <c r="F5" s="114">
        <v>44309</v>
      </c>
      <c r="G5" s="156"/>
      <c r="H5" s="140" t="s">
        <v>290</v>
      </c>
      <c r="I5" s="141" t="s">
        <v>308</v>
      </c>
    </row>
    <row r="6" spans="1:9" ht="32.5" customHeight="1" x14ac:dyDescent="0.35">
      <c r="A6" s="175">
        <v>44278</v>
      </c>
      <c r="B6" s="117"/>
      <c r="C6" s="160" t="s">
        <v>150</v>
      </c>
      <c r="D6" s="161" t="s">
        <v>151</v>
      </c>
      <c r="E6" s="173"/>
      <c r="F6" s="114">
        <v>44313</v>
      </c>
      <c r="G6" s="157"/>
      <c r="H6" s="136" t="s">
        <v>291</v>
      </c>
      <c r="I6" s="139" t="s">
        <v>292</v>
      </c>
    </row>
    <row r="7" spans="1:9" ht="32.5" customHeight="1" x14ac:dyDescent="0.35">
      <c r="A7" s="176">
        <v>44279</v>
      </c>
      <c r="B7" s="117"/>
      <c r="C7" s="307" t="s">
        <v>279</v>
      </c>
      <c r="D7" s="307"/>
      <c r="E7" s="173"/>
      <c r="F7" s="115">
        <v>44314</v>
      </c>
      <c r="G7" s="164"/>
      <c r="H7" s="315" t="s">
        <v>294</v>
      </c>
      <c r="I7" s="316"/>
    </row>
    <row r="8" spans="1:9" ht="32.5" customHeight="1" x14ac:dyDescent="0.35">
      <c r="A8" s="175">
        <v>44281</v>
      </c>
      <c r="B8" s="165" t="s">
        <v>201</v>
      </c>
      <c r="C8" s="166" t="s">
        <v>280</v>
      </c>
      <c r="D8" s="161" t="s">
        <v>151</v>
      </c>
      <c r="E8" s="173"/>
      <c r="F8" s="114">
        <v>44316</v>
      </c>
      <c r="G8" s="146"/>
      <c r="H8" s="140" t="s">
        <v>293</v>
      </c>
      <c r="I8" s="141" t="s">
        <v>307</v>
      </c>
    </row>
    <row r="9" spans="1:9" ht="32.5" customHeight="1" x14ac:dyDescent="0.35">
      <c r="A9" s="175">
        <v>44285</v>
      </c>
      <c r="B9" s="107"/>
      <c r="C9" s="140" t="s">
        <v>281</v>
      </c>
      <c r="D9" s="136" t="s">
        <v>282</v>
      </c>
      <c r="E9" s="173"/>
      <c r="F9" s="114">
        <v>44320</v>
      </c>
      <c r="G9" s="145" t="s">
        <v>213</v>
      </c>
      <c r="H9" s="309" t="s">
        <v>300</v>
      </c>
      <c r="I9" s="310"/>
    </row>
    <row r="10" spans="1:9" ht="32.5" customHeight="1" x14ac:dyDescent="0.35">
      <c r="A10" s="175">
        <v>44286</v>
      </c>
      <c r="B10" s="135"/>
      <c r="C10" s="140" t="s">
        <v>133</v>
      </c>
      <c r="D10" s="161" t="s">
        <v>151</v>
      </c>
      <c r="E10" s="173"/>
      <c r="F10" s="115">
        <v>44321</v>
      </c>
      <c r="G10" s="156" t="s">
        <v>295</v>
      </c>
      <c r="H10" s="317" t="s">
        <v>296</v>
      </c>
      <c r="I10" s="318"/>
    </row>
    <row r="11" spans="1:9" ht="32.5" customHeight="1" x14ac:dyDescent="0.35">
      <c r="A11" s="177">
        <v>44288</v>
      </c>
      <c r="B11" s="299" t="s">
        <v>275</v>
      </c>
      <c r="C11" s="299"/>
      <c r="D11" s="299"/>
      <c r="E11" s="173"/>
      <c r="F11" s="114">
        <v>44323</v>
      </c>
      <c r="G11" s="117"/>
      <c r="H11" s="169" t="s">
        <v>297</v>
      </c>
      <c r="I11" s="174" t="s">
        <v>79</v>
      </c>
    </row>
    <row r="12" spans="1:9" ht="32.5" customHeight="1" x14ac:dyDescent="0.35">
      <c r="A12" s="175">
        <v>44292</v>
      </c>
      <c r="B12" s="163" t="s">
        <v>310</v>
      </c>
      <c r="C12" s="160" t="s">
        <v>283</v>
      </c>
      <c r="D12" s="161" t="s">
        <v>151</v>
      </c>
      <c r="E12" s="173"/>
      <c r="F12" s="114">
        <v>44327</v>
      </c>
      <c r="G12" s="107"/>
      <c r="H12" s="136" t="s">
        <v>136</v>
      </c>
      <c r="I12" s="178" t="s">
        <v>137</v>
      </c>
    </row>
    <row r="13" spans="1:9" ht="32.5" customHeight="1" x14ac:dyDescent="0.35">
      <c r="A13" s="176">
        <v>44293</v>
      </c>
      <c r="B13" s="155"/>
      <c r="C13" s="311" t="s">
        <v>284</v>
      </c>
      <c r="D13" s="311"/>
      <c r="E13" s="173"/>
      <c r="F13" s="115">
        <v>44328</v>
      </c>
      <c r="G13" s="163" t="s">
        <v>298</v>
      </c>
      <c r="H13" s="307" t="s">
        <v>299</v>
      </c>
      <c r="I13" s="308"/>
    </row>
    <row r="14" spans="1:9" ht="32.5" customHeight="1" x14ac:dyDescent="0.35">
      <c r="A14" s="175">
        <v>44295</v>
      </c>
      <c r="B14" s="155"/>
      <c r="C14" s="321" t="s">
        <v>126</v>
      </c>
      <c r="D14" s="321"/>
      <c r="E14" s="173"/>
      <c r="F14" s="159">
        <v>44329</v>
      </c>
      <c r="G14" s="319" t="s">
        <v>306</v>
      </c>
      <c r="H14" s="319"/>
      <c r="I14" s="320"/>
    </row>
    <row r="15" spans="1:9" ht="32.5" customHeight="1" x14ac:dyDescent="0.35">
      <c r="A15" s="175">
        <v>44299</v>
      </c>
      <c r="B15" s="145" t="s">
        <v>213</v>
      </c>
      <c r="C15" s="309" t="s">
        <v>285</v>
      </c>
      <c r="D15" s="309"/>
      <c r="E15" s="173"/>
      <c r="F15" s="114">
        <v>44330</v>
      </c>
      <c r="G15" s="145" t="s">
        <v>213</v>
      </c>
      <c r="H15" s="309" t="s">
        <v>301</v>
      </c>
      <c r="I15" s="310"/>
    </row>
    <row r="16" spans="1:9" ht="32.5" customHeight="1" x14ac:dyDescent="0.35">
      <c r="A16" s="176">
        <v>44300</v>
      </c>
      <c r="B16" s="155"/>
      <c r="C16" s="309" t="s">
        <v>286</v>
      </c>
      <c r="D16" s="309"/>
      <c r="E16" s="173"/>
      <c r="F16" s="114">
        <v>44334</v>
      </c>
      <c r="G16" s="107"/>
      <c r="H16" s="309" t="s">
        <v>303</v>
      </c>
      <c r="I16" s="310"/>
    </row>
    <row r="17" spans="1:9" ht="32.5" customHeight="1" x14ac:dyDescent="0.35">
      <c r="A17" s="179">
        <v>44301</v>
      </c>
      <c r="B17" s="155"/>
      <c r="C17" s="314" t="s">
        <v>305</v>
      </c>
      <c r="D17" s="314"/>
      <c r="E17" s="173"/>
      <c r="F17" s="115">
        <v>44335</v>
      </c>
      <c r="G17" s="157"/>
      <c r="H17" s="309" t="s">
        <v>303</v>
      </c>
      <c r="I17" s="310"/>
    </row>
    <row r="18" spans="1:9" ht="32.5" customHeight="1" thickBot="1" x14ac:dyDescent="0.4">
      <c r="A18" s="180">
        <v>44302</v>
      </c>
      <c r="B18" s="181"/>
      <c r="C18" s="182" t="s">
        <v>287</v>
      </c>
      <c r="D18" s="182" t="s">
        <v>288</v>
      </c>
      <c r="E18" s="183"/>
      <c r="F18" s="184">
        <v>44337</v>
      </c>
      <c r="G18" s="185"/>
      <c r="H18" s="312" t="s">
        <v>304</v>
      </c>
      <c r="I18" s="313"/>
    </row>
    <row r="19" spans="1:9" ht="26" customHeight="1" x14ac:dyDescent="0.35"/>
    <row r="20" spans="1:9" ht="26" customHeight="1" x14ac:dyDescent="0.35"/>
    <row r="21" spans="1:9" ht="26" customHeight="1" x14ac:dyDescent="0.35"/>
    <row r="22" spans="1:9" ht="28.5" customHeight="1" x14ac:dyDescent="0.35"/>
    <row r="23" spans="1:9" ht="26" customHeight="1" x14ac:dyDescent="0.35"/>
    <row r="24" spans="1:9" ht="26" customHeight="1" x14ac:dyDescent="0.35"/>
    <row r="25" spans="1:9" ht="26" customHeight="1" x14ac:dyDescent="0.35"/>
    <row r="26" spans="1:9" ht="26" customHeight="1" x14ac:dyDescent="0.35"/>
    <row r="27" spans="1:9" ht="26" customHeight="1" x14ac:dyDescent="0.35"/>
    <row r="28" spans="1:9" ht="26" customHeight="1" x14ac:dyDescent="0.35"/>
    <row r="29" spans="1:9" ht="26" customHeight="1" x14ac:dyDescent="0.35"/>
    <row r="30" spans="1:9" ht="26" customHeight="1" x14ac:dyDescent="0.35"/>
    <row r="31" spans="1:9" ht="26" customHeight="1" x14ac:dyDescent="0.35"/>
    <row r="32" spans="1:9" ht="26" customHeight="1" x14ac:dyDescent="0.35"/>
    <row r="33" spans="2:4" ht="26" customHeight="1" x14ac:dyDescent="0.35"/>
    <row r="34" spans="2:4" ht="26" customHeight="1" x14ac:dyDescent="0.35"/>
    <row r="35" spans="2:4" ht="15" x14ac:dyDescent="0.35">
      <c r="B35" s="106"/>
      <c r="C35" s="137"/>
      <c r="D35" s="137"/>
    </row>
    <row r="36" spans="2:4" ht="15" x14ac:dyDescent="0.35">
      <c r="B36" s="106"/>
      <c r="C36" s="137"/>
      <c r="D36" s="137"/>
    </row>
    <row r="37" spans="2:4" ht="15" x14ac:dyDescent="0.35">
      <c r="B37" s="106"/>
      <c r="C37" s="137"/>
      <c r="D37" s="137"/>
    </row>
    <row r="38" spans="2:4" ht="15" x14ac:dyDescent="0.35">
      <c r="B38" s="106"/>
      <c r="C38" s="137"/>
      <c r="D38" s="137"/>
    </row>
    <row r="39" spans="2:4" ht="15" x14ac:dyDescent="0.35">
      <c r="B39" s="106"/>
      <c r="C39" s="137"/>
      <c r="D39" s="137"/>
    </row>
    <row r="40" spans="2:4" ht="15" x14ac:dyDescent="0.35">
      <c r="B40" s="106"/>
      <c r="C40" s="137"/>
      <c r="D40" s="137"/>
    </row>
  </sheetData>
  <mergeCells count="19">
    <mergeCell ref="H18:I18"/>
    <mergeCell ref="C17:D17"/>
    <mergeCell ref="C16:D16"/>
    <mergeCell ref="H7:I7"/>
    <mergeCell ref="H10:I10"/>
    <mergeCell ref="H17:I17"/>
    <mergeCell ref="H9:I9"/>
    <mergeCell ref="G14:I14"/>
    <mergeCell ref="B11:D11"/>
    <mergeCell ref="C7:D7"/>
    <mergeCell ref="C14:D14"/>
    <mergeCell ref="C15:D15"/>
    <mergeCell ref="H13:I13"/>
    <mergeCell ref="H15:I15"/>
    <mergeCell ref="A1:I1"/>
    <mergeCell ref="C13:D13"/>
    <mergeCell ref="H16:I16"/>
    <mergeCell ref="H4:I4"/>
    <mergeCell ref="B3:D3"/>
  </mergeCells>
  <printOptions horizontalCentered="1" verticalCentered="1"/>
  <pageMargins left="0.25" right="0.25" top="0.75" bottom="0.75" header="0.3" footer="0.3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Sheet2</vt:lpstr>
      <vt:lpstr>EMT 1st Grading Period</vt:lpstr>
      <vt:lpstr>EMT 2nd Grading Period</vt:lpstr>
      <vt:lpstr>EMT 3rd Grading Period</vt:lpstr>
      <vt:lpstr>EMT 4th Grading Period</vt:lpstr>
      <vt:lpstr>'EMT 1st Grading Period'!Print_Area</vt:lpstr>
      <vt:lpstr>'EMT 2nd Grading Period'!Print_Area</vt:lpstr>
      <vt:lpstr>'EMT 3rd Grading Period'!Print_Area</vt:lpstr>
      <vt:lpstr>'EMT 4th Grading Period'!Print_Area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Starling</dc:creator>
  <cp:lastModifiedBy>Tj Starling</cp:lastModifiedBy>
  <cp:lastPrinted>2020-08-11T19:47:14Z</cp:lastPrinted>
  <dcterms:created xsi:type="dcterms:W3CDTF">2020-08-07T13:56:04Z</dcterms:created>
  <dcterms:modified xsi:type="dcterms:W3CDTF">2020-09-01T14:47:00Z</dcterms:modified>
</cp:coreProperties>
</file>